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2915" windowHeight="12060"/>
  </bookViews>
  <sheets>
    <sheet name="Лист1" sheetId="1" r:id="rId1"/>
  </sheets>
  <definedNames>
    <definedName name="bookmark0" localSheetId="0">Лист1!$A$1</definedName>
    <definedName name="_xlnm.Print_Area" localSheetId="0">Лист1!$A$1:$O$20,Лист1!$A$47:$O$66,Лист1!$A$24:$O$45,Лист1!$A$69:$O$88,Лист1!$A$92:$O$112,Лист1!$A$117:$O$134,Лист1!$A$139:$O$156,Лист1!$A$161:$O$180,Лист1!$A$203:$O$221,Лист1!$A$182:$O$201</definedName>
  </definedNames>
  <calcPr calcId="145621"/>
</workbook>
</file>

<file path=xl/calcChain.xml><?xml version="1.0" encoding="utf-8"?>
<calcChain xmlns="http://schemas.openxmlformats.org/spreadsheetml/2006/main">
  <c r="D171" i="1" l="1"/>
  <c r="E171" i="1"/>
  <c r="F171" i="1"/>
  <c r="G171" i="1"/>
  <c r="H171" i="1"/>
  <c r="I171" i="1"/>
  <c r="J171" i="1"/>
  <c r="K171" i="1"/>
  <c r="L171" i="1"/>
  <c r="M171" i="1"/>
  <c r="N171" i="1"/>
  <c r="O171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G35" i="1"/>
  <c r="F35" i="1"/>
  <c r="E35" i="1"/>
  <c r="D35" i="1"/>
  <c r="G179" i="1" l="1"/>
  <c r="E179" i="1"/>
  <c r="F179" i="1"/>
  <c r="H179" i="1"/>
  <c r="I179" i="1"/>
  <c r="J179" i="1"/>
  <c r="K179" i="1"/>
  <c r="L179" i="1"/>
  <c r="M179" i="1"/>
  <c r="N179" i="1"/>
  <c r="O179" i="1"/>
  <c r="D211" i="1" l="1"/>
  <c r="E211" i="1"/>
  <c r="F211" i="1"/>
  <c r="G211" i="1"/>
  <c r="H211" i="1"/>
  <c r="I211" i="1"/>
  <c r="J211" i="1"/>
  <c r="K211" i="1"/>
  <c r="L211" i="1"/>
  <c r="M211" i="1"/>
  <c r="N211" i="1"/>
  <c r="O211" i="1"/>
  <c r="O221" i="1"/>
  <c r="E200" i="1" l="1"/>
  <c r="F200" i="1"/>
  <c r="G200" i="1"/>
  <c r="H200" i="1"/>
  <c r="I200" i="1"/>
  <c r="J200" i="1"/>
  <c r="K200" i="1"/>
  <c r="L200" i="1"/>
  <c r="M200" i="1"/>
  <c r="N200" i="1"/>
  <c r="O200" i="1"/>
  <c r="D200" i="1"/>
  <c r="E191" i="1"/>
  <c r="F191" i="1"/>
  <c r="G191" i="1"/>
  <c r="H191" i="1"/>
  <c r="I191" i="1"/>
  <c r="J191" i="1"/>
  <c r="K191" i="1"/>
  <c r="L191" i="1"/>
  <c r="M191" i="1"/>
  <c r="N191" i="1"/>
  <c r="O191" i="1"/>
  <c r="D191" i="1"/>
  <c r="E220" i="1"/>
  <c r="F220" i="1"/>
  <c r="F221" i="1" s="1"/>
  <c r="G220" i="1"/>
  <c r="H220" i="1"/>
  <c r="H221" i="1" s="1"/>
  <c r="I220" i="1"/>
  <c r="J220" i="1"/>
  <c r="K220" i="1"/>
  <c r="L220" i="1"/>
  <c r="M220" i="1"/>
  <c r="N220" i="1"/>
  <c r="O220" i="1"/>
  <c r="D220" i="1"/>
  <c r="D179" i="1"/>
  <c r="E180" i="1"/>
  <c r="F180" i="1"/>
  <c r="G180" i="1"/>
  <c r="H180" i="1"/>
  <c r="I180" i="1"/>
  <c r="J180" i="1"/>
  <c r="K180" i="1"/>
  <c r="L180" i="1"/>
  <c r="M180" i="1"/>
  <c r="N180" i="1"/>
  <c r="E155" i="1"/>
  <c r="F155" i="1"/>
  <c r="G155" i="1"/>
  <c r="H155" i="1"/>
  <c r="I155" i="1"/>
  <c r="J155" i="1"/>
  <c r="K155" i="1"/>
  <c r="L155" i="1"/>
  <c r="M155" i="1"/>
  <c r="N155" i="1"/>
  <c r="O155" i="1"/>
  <c r="D155" i="1"/>
  <c r="E133" i="1"/>
  <c r="F133" i="1"/>
  <c r="G133" i="1"/>
  <c r="H133" i="1"/>
  <c r="I133" i="1"/>
  <c r="J133" i="1"/>
  <c r="K133" i="1"/>
  <c r="L133" i="1"/>
  <c r="M133" i="1"/>
  <c r="N133" i="1"/>
  <c r="O133" i="1"/>
  <c r="D133" i="1"/>
  <c r="E125" i="1"/>
  <c r="F125" i="1"/>
  <c r="G125" i="1"/>
  <c r="H125" i="1"/>
  <c r="I125" i="1"/>
  <c r="J125" i="1"/>
  <c r="K125" i="1"/>
  <c r="L125" i="1"/>
  <c r="M125" i="1"/>
  <c r="N125" i="1"/>
  <c r="O125" i="1"/>
  <c r="D125" i="1"/>
  <c r="E111" i="1"/>
  <c r="F111" i="1"/>
  <c r="G111" i="1"/>
  <c r="H111" i="1"/>
  <c r="I111" i="1"/>
  <c r="J111" i="1"/>
  <c r="K111" i="1"/>
  <c r="L111" i="1"/>
  <c r="M111" i="1"/>
  <c r="N111" i="1"/>
  <c r="O111" i="1"/>
  <c r="D111" i="1"/>
  <c r="E102" i="1"/>
  <c r="F102" i="1"/>
  <c r="G102" i="1"/>
  <c r="H102" i="1"/>
  <c r="I102" i="1"/>
  <c r="J102" i="1"/>
  <c r="K102" i="1"/>
  <c r="L102" i="1"/>
  <c r="M102" i="1"/>
  <c r="N102" i="1"/>
  <c r="O102" i="1"/>
  <c r="D102" i="1"/>
  <c r="E87" i="1"/>
  <c r="F87" i="1"/>
  <c r="G87" i="1"/>
  <c r="H87" i="1"/>
  <c r="I87" i="1"/>
  <c r="J87" i="1"/>
  <c r="K87" i="1"/>
  <c r="L87" i="1"/>
  <c r="M87" i="1"/>
  <c r="N87" i="1"/>
  <c r="O87" i="1"/>
  <c r="D87" i="1"/>
  <c r="E78" i="1"/>
  <c r="F78" i="1"/>
  <c r="G78" i="1"/>
  <c r="H78" i="1"/>
  <c r="I78" i="1"/>
  <c r="J78" i="1"/>
  <c r="K78" i="1"/>
  <c r="L78" i="1"/>
  <c r="M78" i="1"/>
  <c r="N78" i="1"/>
  <c r="O78" i="1"/>
  <c r="D78" i="1"/>
  <c r="E44" i="1"/>
  <c r="F44" i="1"/>
  <c r="G44" i="1"/>
  <c r="H44" i="1"/>
  <c r="I44" i="1"/>
  <c r="J44" i="1"/>
  <c r="K44" i="1"/>
  <c r="L44" i="1"/>
  <c r="M44" i="1"/>
  <c r="N44" i="1"/>
  <c r="O44" i="1"/>
  <c r="D44" i="1"/>
  <c r="H35" i="1"/>
  <c r="I35" i="1"/>
  <c r="J35" i="1"/>
  <c r="K35" i="1"/>
  <c r="L35" i="1"/>
  <c r="M35" i="1"/>
  <c r="N35" i="1"/>
  <c r="O35" i="1"/>
  <c r="E65" i="1"/>
  <c r="F65" i="1"/>
  <c r="G65" i="1"/>
  <c r="H65" i="1"/>
  <c r="I65" i="1"/>
  <c r="J65" i="1"/>
  <c r="K65" i="1"/>
  <c r="L65" i="1"/>
  <c r="M65" i="1"/>
  <c r="N65" i="1"/>
  <c r="O65" i="1"/>
  <c r="D65" i="1"/>
  <c r="E19" i="1"/>
  <c r="F19" i="1"/>
  <c r="G19" i="1"/>
  <c r="H19" i="1"/>
  <c r="I19" i="1"/>
  <c r="J19" i="1"/>
  <c r="K19" i="1"/>
  <c r="L19" i="1"/>
  <c r="M19" i="1"/>
  <c r="N19" i="1"/>
  <c r="O19" i="1"/>
  <c r="D19" i="1"/>
  <c r="D180" i="1" l="1"/>
  <c r="O201" i="1"/>
  <c r="G201" i="1"/>
  <c r="N221" i="1"/>
  <c r="D221" i="1"/>
  <c r="K201" i="1"/>
  <c r="J88" i="1"/>
  <c r="J134" i="1"/>
  <c r="J221" i="1"/>
  <c r="L221" i="1"/>
  <c r="M221" i="1"/>
  <c r="E221" i="1"/>
  <c r="I221" i="1"/>
  <c r="J112" i="1"/>
  <c r="O112" i="1"/>
  <c r="K221" i="1"/>
  <c r="H88" i="1"/>
  <c r="D112" i="1"/>
  <c r="H112" i="1"/>
  <c r="D134" i="1"/>
  <c r="H134" i="1"/>
  <c r="L201" i="1"/>
  <c r="D201" i="1"/>
  <c r="H201" i="1"/>
  <c r="G88" i="1"/>
  <c r="G112" i="1"/>
  <c r="G134" i="1"/>
  <c r="G221" i="1"/>
  <c r="J201" i="1"/>
  <c r="N201" i="1"/>
  <c r="F201" i="1"/>
  <c r="M88" i="1"/>
  <c r="M112" i="1"/>
  <c r="E112" i="1"/>
  <c r="M134" i="1"/>
  <c r="E134" i="1"/>
  <c r="I201" i="1"/>
  <c r="M201" i="1"/>
  <c r="E201" i="1"/>
  <c r="I88" i="1"/>
  <c r="I112" i="1"/>
  <c r="I134" i="1"/>
  <c r="N88" i="1"/>
  <c r="N112" i="1"/>
  <c r="F112" i="1"/>
  <c r="N134" i="1"/>
  <c r="F134" i="1"/>
  <c r="L88" i="1"/>
  <c r="L112" i="1"/>
  <c r="L134" i="1"/>
  <c r="K88" i="1"/>
  <c r="K112" i="1"/>
  <c r="K134" i="1"/>
  <c r="N156" i="1"/>
  <c r="M156" i="1"/>
  <c r="L156" i="1"/>
  <c r="K156" i="1"/>
  <c r="J156" i="1"/>
  <c r="I156" i="1"/>
  <c r="H156" i="1"/>
  <c r="G156" i="1"/>
  <c r="F156" i="1"/>
  <c r="E156" i="1"/>
  <c r="D156" i="1"/>
  <c r="D45" i="1"/>
  <c r="L45" i="1"/>
  <c r="H45" i="1"/>
  <c r="N45" i="1"/>
  <c r="J45" i="1"/>
  <c r="F45" i="1"/>
  <c r="O45" i="1"/>
  <c r="K45" i="1"/>
  <c r="G45" i="1"/>
  <c r="M45" i="1"/>
  <c r="I45" i="1"/>
  <c r="E45" i="1"/>
  <c r="E56" i="1"/>
  <c r="E66" i="1" s="1"/>
  <c r="F56" i="1"/>
  <c r="F66" i="1" s="1"/>
  <c r="G56" i="1"/>
  <c r="G66" i="1" s="1"/>
  <c r="H56" i="1"/>
  <c r="H66" i="1" s="1"/>
  <c r="I56" i="1"/>
  <c r="I66" i="1" s="1"/>
  <c r="J56" i="1"/>
  <c r="J66" i="1" s="1"/>
  <c r="K56" i="1"/>
  <c r="K66" i="1" s="1"/>
  <c r="L56" i="1"/>
  <c r="L66" i="1" s="1"/>
  <c r="M56" i="1"/>
  <c r="M66" i="1" s="1"/>
  <c r="N56" i="1"/>
  <c r="N66" i="1" s="1"/>
  <c r="O56" i="1"/>
  <c r="D56" i="1"/>
  <c r="D66" i="1" s="1"/>
  <c r="E10" i="1"/>
  <c r="E20" i="1" s="1"/>
  <c r="F10" i="1"/>
  <c r="F20" i="1" s="1"/>
  <c r="G10" i="1"/>
  <c r="G20" i="1" s="1"/>
  <c r="H10" i="1"/>
  <c r="H20" i="1" s="1"/>
  <c r="I10" i="1"/>
  <c r="I20" i="1" s="1"/>
  <c r="J10" i="1"/>
  <c r="J20" i="1" s="1"/>
  <c r="K10" i="1"/>
  <c r="K20" i="1" s="1"/>
  <c r="L10" i="1"/>
  <c r="L20" i="1" s="1"/>
  <c r="M10" i="1"/>
  <c r="M20" i="1" s="1"/>
  <c r="N10" i="1"/>
  <c r="N20" i="1" s="1"/>
  <c r="O10" i="1"/>
  <c r="O20" i="1" s="1"/>
  <c r="D10" i="1"/>
  <c r="D20" i="1" s="1"/>
</calcChain>
</file>

<file path=xl/sharedStrings.xml><?xml version="1.0" encoding="utf-8"?>
<sst xmlns="http://schemas.openxmlformats.org/spreadsheetml/2006/main" count="629" uniqueCount="153">
  <si>
    <t>ПЕРВЫЙ ДЕНЬ</t>
  </si>
  <si>
    <t>№</t>
  </si>
  <si>
    <t>Рецептур</t>
  </si>
  <si>
    <t>Наименование блюд и состав блюда (нетто г)</t>
  </si>
  <si>
    <t>Масса порции</t>
  </si>
  <si>
    <t>Пищевая ценность (г)</t>
  </si>
  <si>
    <t>Энергетическая ценность (ккал)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</si>
  <si>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</si>
  <si>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</si>
  <si>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</si>
  <si>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</si>
  <si>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</si>
  <si>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</si>
  <si>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</si>
  <si>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</si>
  <si>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</si>
  <si>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</si>
  <si>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Р</t>
  </si>
  <si>
    <t>Mg</t>
  </si>
  <si>
    <t>Fe</t>
  </si>
  <si>
    <t>ЗАВТРАК</t>
  </si>
  <si>
    <t>-</t>
  </si>
  <si>
    <t>п/п</t>
  </si>
  <si>
    <t>Хлеб пшеничный</t>
  </si>
  <si>
    <t>ИТОГО</t>
  </si>
  <si>
    <t>ОБЕД</t>
  </si>
  <si>
    <t>1/150</t>
  </si>
  <si>
    <t>1/200</t>
  </si>
  <si>
    <t>ВСЕГО</t>
  </si>
  <si>
    <t xml:space="preserve"> </t>
  </si>
  <si>
    <t>ТРЕТИЙ ДЕНЬ</t>
  </si>
  <si>
    <t>1/250/10</t>
  </si>
  <si>
    <t>ЧЕТВЁРТЫЙ ДЕНЬ</t>
  </si>
  <si>
    <t>ШЕСТОЙ ДЕНЬ</t>
  </si>
  <si>
    <t>ВТОРОЙ ДЕНЬ</t>
  </si>
  <si>
    <t>ВОСЬМОЙ ДЕНЬ</t>
  </si>
  <si>
    <t>СЕДЬМОЙ ДЕНЬ</t>
  </si>
  <si>
    <t>1/30</t>
  </si>
  <si>
    <t>1/60</t>
  </si>
  <si>
    <t>ПЯТЫЙ  ДЕНЬ</t>
  </si>
  <si>
    <t>ДЕВЯТЫЙ  ДЕНЬ</t>
  </si>
  <si>
    <t>ДЕСЯТЫЙ  ДЕНЬ</t>
  </si>
  <si>
    <t>1/70</t>
  </si>
  <si>
    <t>30</t>
  </si>
  <si>
    <r>
      <t xml:space="preserve">Чай с сахаром  </t>
    </r>
    <r>
      <rPr>
        <sz val="8"/>
        <color theme="1"/>
        <rFont val="Times New Roman"/>
        <family val="1"/>
        <charset val="204"/>
      </rPr>
      <t>Чай заварка2г,сахар песок15г</t>
    </r>
  </si>
  <si>
    <t>500</t>
  </si>
  <si>
    <t>820</t>
  </si>
  <si>
    <t>805</t>
  </si>
  <si>
    <t>200</t>
  </si>
  <si>
    <t>54-6к-2020</t>
  </si>
  <si>
    <t>40</t>
  </si>
  <si>
    <t>мандарин</t>
  </si>
  <si>
    <t>180</t>
  </si>
  <si>
    <t>54-2з-2020</t>
  </si>
  <si>
    <t>80</t>
  </si>
  <si>
    <t>250</t>
  </si>
  <si>
    <r>
      <t xml:space="preserve">Жаркое по домашнему </t>
    </r>
    <r>
      <rPr>
        <sz val="8"/>
        <color theme="1"/>
        <rFont val="Times New Roman"/>
        <family val="1"/>
        <charset val="204"/>
      </rPr>
      <t>Мясо 75г  картофель 100 г,,лук репчатый12г г, масло растит4г , томатная паста 5 г</t>
    </r>
  </si>
  <si>
    <r>
      <t xml:space="preserve">Компот из смеси сухофруктов </t>
    </r>
    <r>
      <rPr>
        <sz val="8"/>
        <color theme="1"/>
        <rFont val="Times New Roman"/>
        <family val="1"/>
        <charset val="204"/>
      </rPr>
      <t>смесь сухофруктов 20 г, сахар 20 г, кислота лимонная 02, г</t>
    </r>
  </si>
  <si>
    <t xml:space="preserve">Хлеб пшеничный </t>
  </si>
  <si>
    <t>135</t>
  </si>
  <si>
    <t>35</t>
  </si>
  <si>
    <t>Вафли с жировой начинкой</t>
  </si>
  <si>
    <r>
      <t xml:space="preserve">Каша вязкая молочная рисовая </t>
    </r>
    <r>
      <rPr>
        <sz val="8"/>
        <color theme="1"/>
        <rFont val="Times New Roman"/>
        <family val="1"/>
        <charset val="204"/>
      </rPr>
      <t>крупа рисовая 44г, молоко100г, сахар20г, масло сливочное 10 г</t>
    </r>
  </si>
  <si>
    <t>Сыр (порциями)</t>
  </si>
  <si>
    <t>яйцо вареное</t>
  </si>
  <si>
    <r>
      <t xml:space="preserve">Чай с сахаром </t>
    </r>
    <r>
      <rPr>
        <sz val="8"/>
        <color theme="1"/>
        <rFont val="Times New Roman"/>
        <family val="1"/>
        <charset val="204"/>
      </rPr>
      <t>Чай заварка 2г, Сахар песок15г,</t>
    </r>
  </si>
  <si>
    <t>210</t>
  </si>
  <si>
    <t>25</t>
  </si>
  <si>
    <t>54-7з-2020</t>
  </si>
  <si>
    <r>
      <t xml:space="preserve">Салат из белокочанной капусты </t>
    </r>
    <r>
      <rPr>
        <sz val="8"/>
        <color theme="1"/>
        <rFont val="Times New Roman"/>
        <family val="1"/>
        <charset val="204"/>
      </rPr>
      <t>капуста 125г, лук 10 г, морковь 10 г сахар 2 г,  масло раст 8 г. соль 0,3 г</t>
    </r>
  </si>
  <si>
    <t>150</t>
  </si>
  <si>
    <r>
      <t>Рыба тушенная в томате с  с овощами</t>
    </r>
    <r>
      <rPr>
        <sz val="8"/>
        <color theme="1"/>
        <rFont val="Times New Roman"/>
        <family val="1"/>
        <charset val="204"/>
      </rPr>
      <t xml:space="preserve"> рыба 68,8 г,сахар 1,8 г,лук репчатый12,2г, морковь 21.9 г, масло растительное5.3 г, томат паста6,3 г. соль 0,2 г</t>
    </r>
  </si>
  <si>
    <t>54-11р-2020</t>
  </si>
  <si>
    <t>70</t>
  </si>
  <si>
    <t>Апельсин</t>
  </si>
  <si>
    <r>
      <t xml:space="preserve">Каша каша вязкая молочная пшенная  </t>
    </r>
    <r>
      <rPr>
        <sz val="8"/>
        <color theme="1"/>
        <rFont val="Times New Roman"/>
        <family val="1"/>
        <charset val="204"/>
      </rPr>
      <t>Крупа пшено50г,сахар 3г,молоко104г, вода52г, масло сливочное10г соль 1 г.</t>
    </r>
  </si>
  <si>
    <t>650</t>
  </si>
  <si>
    <t>яблоко</t>
  </si>
  <si>
    <t>банан</t>
  </si>
  <si>
    <t>100</t>
  </si>
  <si>
    <t>605</t>
  </si>
  <si>
    <t>25/250</t>
  </si>
  <si>
    <r>
      <t xml:space="preserve">Кисель </t>
    </r>
    <r>
      <rPr>
        <sz val="8"/>
        <color theme="1"/>
        <rFont val="Times New Roman"/>
        <family val="1"/>
        <charset val="204"/>
      </rPr>
      <t>кисель6 г,сахар песок15г</t>
    </r>
  </si>
  <si>
    <t>980</t>
  </si>
  <si>
    <t>54-1к-2020</t>
  </si>
  <si>
    <t>50</t>
  </si>
  <si>
    <t>яйцо отварное</t>
  </si>
  <si>
    <t>590</t>
  </si>
  <si>
    <t>80/50</t>
  </si>
  <si>
    <t>920</t>
  </si>
  <si>
    <t>54-20к-2020</t>
  </si>
  <si>
    <t>Какао с молоком</t>
  </si>
  <si>
    <t>Печенье сдобное</t>
  </si>
  <si>
    <t>520</t>
  </si>
  <si>
    <r>
      <t xml:space="preserve">Щи из свежей капусты с картофелем </t>
    </r>
    <r>
      <rPr>
        <sz val="8"/>
        <color theme="1"/>
        <rFont val="Times New Roman"/>
        <family val="1"/>
        <charset val="204"/>
      </rPr>
      <t>Картофель50г, горох лущёный20г, мясо говядина10г, морковь10г, лук репчатый10г, масло растительное5г, соль</t>
    </r>
  </si>
  <si>
    <t>п/ф</t>
  </si>
  <si>
    <t>Голубцы тушенные</t>
  </si>
  <si>
    <t>990</t>
  </si>
  <si>
    <t>Сыр порционно</t>
  </si>
  <si>
    <t>20</t>
  </si>
  <si>
    <t>525</t>
  </si>
  <si>
    <t>Тефтели</t>
  </si>
  <si>
    <t>910</t>
  </si>
  <si>
    <t>апельсин</t>
  </si>
  <si>
    <t>54-19к-2020</t>
  </si>
  <si>
    <t>550</t>
  </si>
  <si>
    <t>54-3з-2020</t>
  </si>
  <si>
    <r>
      <t xml:space="preserve">Плов </t>
    </r>
    <r>
      <rPr>
        <sz val="8"/>
        <rFont val="Times New Roman"/>
        <family val="1"/>
        <charset val="204"/>
      </rPr>
      <t>Мясо говядина 66,6г, хлеб пшеничный16,2,лук репчатый9г,сухари панировочные9г,масло растительное6г</t>
    </r>
  </si>
  <si>
    <t>груша</t>
  </si>
  <si>
    <t>705</t>
  </si>
  <si>
    <t>конфеты</t>
  </si>
  <si>
    <t>Прошки со сгущенкой</t>
  </si>
  <si>
    <t>60</t>
  </si>
  <si>
    <t>Печенье</t>
  </si>
  <si>
    <t>1020</t>
  </si>
  <si>
    <r>
      <t xml:space="preserve">Бутерброд с сыром   </t>
    </r>
    <r>
      <rPr>
        <sz val="8"/>
        <color theme="1"/>
        <rFont val="Times New Roman"/>
        <family val="1"/>
        <charset val="204"/>
      </rPr>
      <t>сыр 10, масло слив 10, хлеб 30 г</t>
    </r>
  </si>
  <si>
    <r>
      <t xml:space="preserve">Огурец в нарезке  </t>
    </r>
    <r>
      <rPr>
        <sz val="8"/>
        <color theme="1"/>
        <rFont val="Times New Roman"/>
        <family val="1"/>
        <charset val="204"/>
      </rPr>
      <t>огурец свеж 90 г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</si>
  <si>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Суп картофельный с макаронными изделиями  </t>
    </r>
    <r>
      <rPr>
        <sz val="10"/>
        <color theme="1"/>
        <rFont val="Times New Roman"/>
        <family val="1"/>
        <charset val="204"/>
      </rPr>
      <t xml:space="preserve">  картофель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94 г, лук репчатый 12 г, морковь 12 г., мясо кур 30 г</t>
    </r>
    <r>
      <rPr>
        <b/>
        <sz val="10"/>
        <color theme="1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>мак изд 10 г., масло раст 2,5 г</t>
    </r>
  </si>
  <si>
    <r>
      <t xml:space="preserve">Суп картофельный с мясными фрикадельками  (п/ф) </t>
    </r>
    <r>
      <rPr>
        <sz val="8"/>
        <color theme="1"/>
        <rFont val="Times New Roman"/>
        <family val="1"/>
        <charset val="204"/>
      </rPr>
      <t>Картофель125г,морковь12,лук репчатый12,мука6г,томатное пюре 2,5 г,масло подсолнечное2.5 г фрикадельки 25 г</t>
    </r>
  </si>
  <si>
    <r>
      <t>Пюре   картофельное</t>
    </r>
    <r>
      <rPr>
        <sz val="8"/>
        <color theme="1"/>
        <rFont val="Times New Roman"/>
        <family val="1"/>
        <charset val="204"/>
      </rPr>
      <t xml:space="preserve"> картофель 171 г, масло сливочное 5,3 г молоко 23,7 г</t>
    </r>
  </si>
  <si>
    <r>
      <t xml:space="preserve">Каша жидкая молочная кукурузная  </t>
    </r>
    <r>
      <rPr>
        <sz val="10"/>
        <color theme="1"/>
        <rFont val="Times New Roman"/>
        <family val="1"/>
        <charset val="204"/>
      </rPr>
      <t>крупа кукурузная 40, молоко 100, сахар 3, масло слив 5 соль 1 г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</si>
  <si>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 xml:space="preserve">Бутерброд с сыром </t>
    </r>
    <r>
      <rPr>
        <sz val="10"/>
        <color theme="1"/>
        <rFont val="Times New Roman"/>
        <family val="1"/>
        <charset val="204"/>
      </rPr>
      <t>сыр 10 г, масло слив 10 г, хлеб 30 г.</t>
    </r>
  </si>
  <si>
    <r>
      <t xml:space="preserve">салат из свежих помидоров и огурцов </t>
    </r>
    <r>
      <rPr>
        <sz val="10"/>
        <color theme="1"/>
        <rFont val="Times New Roman"/>
        <family val="1"/>
        <charset val="204"/>
      </rPr>
      <t>помидоры 28,9 г, огурцы 22, лук 7,1 масло раст 12 г</t>
    </r>
    <r>
      <rPr>
        <b/>
        <sz val="10"/>
        <color theme="1"/>
        <rFont val="Times New Roman"/>
        <family val="1"/>
        <charset val="204"/>
      </rPr>
      <t xml:space="preserve">      </t>
    </r>
  </si>
  <si>
    <r>
      <t xml:space="preserve">Суп картофельный с горохом и мясом </t>
    </r>
    <r>
      <rPr>
        <sz val="8"/>
        <color theme="1"/>
        <rFont val="Times New Roman"/>
        <family val="1"/>
        <charset val="204"/>
      </rPr>
      <t>Мясо говядины17,1г , горох 20,3 лук репчатый 12г, яйцо2г, картофель66,8г, морковь12г, лук репчатый10г, масло растительное5г, соль</t>
    </r>
  </si>
  <si>
    <r>
      <t xml:space="preserve">Макаронные изделия отварные  </t>
    </r>
    <r>
      <rPr>
        <sz val="8"/>
        <color theme="1"/>
        <rFont val="Times New Roman"/>
        <family val="1"/>
        <charset val="204"/>
      </rPr>
      <t xml:space="preserve"> макаронные изделия 51 г, масло сливочное 5,2 г</t>
    </r>
  </si>
  <si>
    <r>
      <t xml:space="preserve">Каша молочная жидкая гречневая  </t>
    </r>
    <r>
      <rPr>
        <sz val="10"/>
        <color theme="1"/>
        <rFont val="Times New Roman"/>
        <family val="1"/>
        <charset val="204"/>
      </rPr>
      <t>крупа гречневая</t>
    </r>
    <r>
      <rPr>
        <b/>
        <sz val="10"/>
        <color theme="1"/>
        <rFont val="Times New Roman"/>
        <family val="1"/>
        <charset val="204"/>
      </rPr>
      <t xml:space="preserve"> 38</t>
    </r>
    <r>
      <rPr>
        <sz val="10"/>
        <color theme="1"/>
        <rFont val="Times New Roman"/>
        <family val="1"/>
        <charset val="204"/>
      </rPr>
      <t xml:space="preserve"> г, молоко96, масло слив 4 г,соль 1 г.</t>
    </r>
  </si>
  <si>
    <r>
      <t xml:space="preserve">Бутерброд с сыром  </t>
    </r>
    <r>
      <rPr>
        <sz val="10"/>
        <color theme="1"/>
        <rFont val="Times New Roman"/>
        <family val="1"/>
        <charset val="204"/>
      </rPr>
      <t>сыр 10 г, масло слив 10 г, хлеб 30 г</t>
    </r>
    <r>
      <rPr>
        <b/>
        <sz val="10"/>
        <color theme="1"/>
        <rFont val="Times New Roman"/>
        <family val="1"/>
        <charset val="204"/>
      </rPr>
      <t>.</t>
    </r>
  </si>
  <si>
    <r>
      <t xml:space="preserve">Салат" витаминный" </t>
    </r>
    <r>
      <rPr>
        <sz val="8"/>
        <color theme="1"/>
        <rFont val="Times New Roman"/>
        <family val="1"/>
        <charset val="204"/>
      </rPr>
      <t>Капуста св 18, морковь 7,5г, лук 7,5 г.,перец 12 г, зелен горошек 18.4 г, масло раст 6 г, сахар 5 г</t>
    </r>
  </si>
  <si>
    <r>
      <t xml:space="preserve">Каша гречневая рассыпчатая </t>
    </r>
    <r>
      <rPr>
        <sz val="10"/>
        <color theme="1"/>
        <rFont val="Times New Roman"/>
        <family val="1"/>
        <charset val="204"/>
      </rPr>
      <t>крупа гречн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71,4г,масло сливочное5,3г,</t>
    </r>
  </si>
  <si>
    <r>
      <t xml:space="preserve">Компот из смеси сухофруктов </t>
    </r>
    <r>
      <rPr>
        <sz val="8"/>
        <color theme="1"/>
        <rFont val="Times New Roman"/>
        <family val="1"/>
        <charset val="204"/>
      </rPr>
      <t>смесь сухофруктов 20г, сахар 20 г, кислота лимонная 02, г</t>
    </r>
  </si>
  <si>
    <r>
      <t>Каша "Дружба" к</t>
    </r>
    <r>
      <rPr>
        <sz val="10"/>
        <rFont val="Times New Roman"/>
        <family val="1"/>
        <charset val="204"/>
      </rPr>
      <t>рупа рисовая 25, пшенная 25, молоко 120 сахар 20, масло слив 10 г.</t>
    </r>
  </si>
  <si>
    <r>
      <t xml:space="preserve">Какао с  молоком </t>
    </r>
    <r>
      <rPr>
        <sz val="10"/>
        <color theme="1"/>
        <rFont val="Times New Roman"/>
        <family val="1"/>
        <charset val="204"/>
      </rPr>
      <t>какао 4, сахар 20 г молоко 5  г.</t>
    </r>
  </si>
  <si>
    <r>
      <t xml:space="preserve">Огурец в нарезке </t>
    </r>
    <r>
      <rPr>
        <sz val="10"/>
        <rFont val="Times New Roman"/>
        <family val="1"/>
        <charset val="204"/>
      </rPr>
      <t>огурец 90.4 г</t>
    </r>
  </si>
  <si>
    <r>
      <t xml:space="preserve">Суп картофельный с рыбной консервы </t>
    </r>
    <r>
      <rPr>
        <sz val="8"/>
        <rFont val="Times New Roman"/>
        <family val="1"/>
        <charset val="204"/>
      </rPr>
      <t>картофель 99,8г,лук репчатый12г, морковь 12г,масло растительное2,5г,консерва 25г крупа перловая 10 г.</t>
    </r>
  </si>
  <si>
    <r>
      <t>Каша гречневая рассыпчатая</t>
    </r>
    <r>
      <rPr>
        <sz val="10"/>
        <color theme="1"/>
        <rFont val="Times New Roman"/>
        <family val="1"/>
        <charset val="204"/>
      </rPr>
      <t xml:space="preserve"> крупа гречневая</t>
    </r>
    <r>
      <rPr>
        <sz val="8"/>
        <color theme="1"/>
        <rFont val="Times New Roman"/>
        <family val="1"/>
        <charset val="204"/>
      </rPr>
      <t>71,4г,масло сливочное5,3г</t>
    </r>
  </si>
  <si>
    <r>
      <t xml:space="preserve">Суп молочный с макаронными изделиями  </t>
    </r>
    <r>
      <rPr>
        <sz val="8"/>
        <rFont val="Times New Roman"/>
        <family val="1"/>
        <charset val="204"/>
      </rPr>
      <t>макаронные изделия 20г ,сахар2г, молоко 175г, масло сливочное2,5г</t>
    </r>
  </si>
  <si>
    <r>
      <t xml:space="preserve">Какао с молоком </t>
    </r>
    <r>
      <rPr>
        <sz val="10"/>
        <color theme="1"/>
        <rFont val="Times New Roman"/>
        <family val="1"/>
        <charset val="204"/>
      </rPr>
      <t>какао 4, сахар 20 г молоко 5  г.</t>
    </r>
  </si>
  <si>
    <r>
      <t xml:space="preserve">Помидор в нарезке </t>
    </r>
    <r>
      <rPr>
        <sz val="10"/>
        <rFont val="Times New Roman"/>
        <family val="1"/>
        <charset val="204"/>
      </rPr>
      <t>помидор90,4 г</t>
    </r>
  </si>
  <si>
    <r>
      <t xml:space="preserve">Суп картофельный с макаронными изделиями   </t>
    </r>
    <r>
      <rPr>
        <sz val="10"/>
        <color theme="1"/>
        <rFont val="Times New Roman"/>
        <family val="1"/>
        <charset val="204"/>
      </rPr>
      <t xml:space="preserve"> картофель 93,8 г, лук репчатый 12 г, морковь 12 г., мясо кур 30 г</t>
    </r>
    <r>
      <rPr>
        <b/>
        <sz val="10"/>
        <color theme="1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>масло раст 2,5 г</t>
    </r>
    <r>
      <rPr>
        <b/>
        <sz val="10"/>
        <color theme="1"/>
        <rFont val="Times New Roman"/>
        <family val="1"/>
        <charset val="204"/>
      </rPr>
      <t>.</t>
    </r>
  </si>
  <si>
    <t>970</t>
  </si>
  <si>
    <r>
      <t xml:space="preserve">Пельмени  отварные   </t>
    </r>
    <r>
      <rPr>
        <sz val="10"/>
        <rFont val="Times New Roman"/>
        <family val="1"/>
        <charset val="204"/>
      </rPr>
      <t>пельмени 150 г.</t>
    </r>
  </si>
  <si>
    <r>
      <t xml:space="preserve">Бутерброд с сыром  </t>
    </r>
    <r>
      <rPr>
        <sz val="10"/>
        <color theme="1"/>
        <rFont val="Times New Roman"/>
        <family val="1"/>
        <charset val="204"/>
      </rPr>
      <t>сыр 10 г, масло слив 10 г, хлеб 30 г.</t>
    </r>
  </si>
  <si>
    <r>
      <t xml:space="preserve">Суп картофельный с горохом и мясом </t>
    </r>
    <r>
      <rPr>
        <sz val="8"/>
        <color theme="1"/>
        <rFont val="Times New Roman"/>
        <family val="1"/>
        <charset val="204"/>
      </rPr>
      <t xml:space="preserve">Мясо говядины17,1г ,лук репчатый12г, , картофель66,8г, морковь12г,, масло растительное5г, </t>
    </r>
  </si>
  <si>
    <r>
      <t xml:space="preserve">Макароны отварные  </t>
    </r>
    <r>
      <rPr>
        <sz val="8"/>
        <color theme="1"/>
        <rFont val="Times New Roman"/>
        <family val="1"/>
        <charset val="204"/>
      </rPr>
      <t xml:space="preserve"> макаронные изделия 51 г, масло сливочное 5,2 г</t>
    </r>
  </si>
  <si>
    <r>
      <t xml:space="preserve">Помидор в нарезке </t>
    </r>
    <r>
      <rPr>
        <sz val="10"/>
        <rFont val="Times New Roman"/>
        <family val="1"/>
        <charset val="204"/>
      </rPr>
      <t xml:space="preserve"> помидор90,4 г</t>
    </r>
  </si>
  <si>
    <r>
      <t xml:space="preserve">Рассольник Ленинградский </t>
    </r>
    <r>
      <rPr>
        <sz val="8"/>
        <rFont val="Times New Roman"/>
        <family val="1"/>
        <charset val="204"/>
      </rPr>
      <t>картофель 100 г,лук репчатый12г, морковь12г ,масло растительное5г,мясо кур30г огурцы солен 17 г.</t>
    </r>
  </si>
  <si>
    <r>
      <t>Каша "Дружба"</t>
    </r>
    <r>
      <rPr>
        <sz val="10"/>
        <rFont val="Times New Roman"/>
        <family val="1"/>
        <charset val="204"/>
      </rPr>
      <t>крупа рисовая 25, пшенная 25, молоко 120 сахар 20, масло слив 10 г.</t>
    </r>
  </si>
  <si>
    <r>
      <t xml:space="preserve">Какао с молоком  </t>
    </r>
    <r>
      <rPr>
        <sz val="10"/>
        <color theme="1"/>
        <rFont val="Times New Roman"/>
        <family val="1"/>
        <charset val="204"/>
      </rPr>
      <t>какао 4, сахар 20 г молоко 5  г</t>
    </r>
    <r>
      <rPr>
        <b/>
        <sz val="10"/>
        <color theme="1"/>
        <rFont val="Times New Roman"/>
        <family val="1"/>
        <charset val="204"/>
      </rPr>
      <t>.</t>
    </r>
  </si>
  <si>
    <r>
      <t xml:space="preserve">Огурец в нарезке   </t>
    </r>
    <r>
      <rPr>
        <sz val="10"/>
        <rFont val="Times New Roman"/>
        <family val="1"/>
        <charset val="204"/>
      </rPr>
      <t>огурец 90.4 г</t>
    </r>
  </si>
  <si>
    <r>
      <t xml:space="preserve">Суп лапша  домашняя </t>
    </r>
    <r>
      <rPr>
        <sz val="8"/>
        <rFont val="Times New Roman"/>
        <family val="1"/>
        <charset val="204"/>
      </rPr>
      <t>лапша 20 г, морковь12г,лук репчатый12г, масло раст 5 г, мясо кур 30 г</t>
    </r>
  </si>
  <si>
    <r>
      <t xml:space="preserve">Бутерброд с сыром  </t>
    </r>
    <r>
      <rPr>
        <sz val="10"/>
        <color theme="1"/>
        <rFont val="Times New Roman"/>
        <family val="1"/>
        <charset val="204"/>
      </rPr>
      <t>сыр 10 г, масло слив 10 г, хлеб 30 г</t>
    </r>
  </si>
  <si>
    <r>
      <t xml:space="preserve">Гуляш из говядины </t>
    </r>
    <r>
      <rPr>
        <sz val="8"/>
        <color theme="1"/>
        <rFont val="Times New Roman"/>
        <family val="1"/>
        <charset val="204"/>
      </rPr>
      <t>говядина 171,2г, лук репчатый18г, , масло растительное8г, томат паста12г</t>
    </r>
  </si>
  <si>
    <r>
      <t xml:space="preserve">Плов </t>
    </r>
    <r>
      <rPr>
        <sz val="8"/>
        <rFont val="Times New Roman"/>
        <family val="1"/>
        <charset val="204"/>
      </rPr>
      <t>Мясо говядина 139,7г, ,лук репчатый11г,томатное пюре7 г. г,масло сливочное 8 г. крупа рисовая 46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</si>
</sst>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Arial Unicode MS"/>
      <family val="2"/>
      <charset val="204"/>
    </font>
    <font>
      <b/>
      <sz val="8"/>
      <color rgb="FF000000"/>
      <name val="Arial Unicode MS"/>
      <family val="2"/>
      <charset val="204"/>
    </font>
    <font>
      <b/>
      <sz val="10"/>
      <color rgb="FF000000"/>
      <name val="Times New Roman"/>
      <family val="1"/>
      <charset val="204"/>
    </font>
    <font>
      <sz val="5"/>
      <color rgb="FF000000"/>
      <name val="Arial Unicode MS"/>
      <family val="2"/>
      <charset val="204"/>
    </font>
    <font>
      <sz val="1"/>
      <color rgb="FF000000"/>
      <name val="Arial Unicode MS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Unicode MS"/>
      <family val="2"/>
      <charset val="204"/>
    </font>
    <font>
      <sz val="12"/>
      <color rgb="FF000000"/>
      <name val="Arial Unicode MS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 wrapText="1" indent="2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0" fillId="0" borderId="0" xfId="0" applyBorder="1"/>
    <xf numFmtId="49" fontId="0" fillId="0" borderId="0" xfId="0" applyNumberFormat="1" applyBorder="1"/>
    <xf numFmtId="0" fontId="13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7"/>
  <sheetViews>
    <sheetView tabSelected="1" topLeftCell="A110" zoomScaleNormal="100" workbookViewId="0">
      <selection activeCell="B129" sqref="B129"/>
    </sheetView>
  </sheetViews>
  <sheetFormatPr defaultRowHeight="15" x14ac:dyDescent="0.25"/>
  <cols>
    <col min="1" max="1" width="8" customWidth="1"/>
    <col min="2" max="2" width="31.140625" customWidth="1"/>
    <col min="3" max="3" width="8.28515625" style="31" bestFit="1" customWidth="1"/>
    <col min="4" max="4" width="6.42578125" bestFit="1" customWidth="1"/>
    <col min="5" max="5" width="5.42578125" bestFit="1" customWidth="1"/>
    <col min="6" max="6" width="8.5703125" bestFit="1" customWidth="1"/>
    <col min="7" max="7" width="10.85546875" bestFit="1" customWidth="1"/>
    <col min="8" max="8" width="5.42578125" bestFit="1" customWidth="1"/>
    <col min="9" max="12" width="6.42578125" bestFit="1" customWidth="1"/>
    <col min="13" max="13" width="7.42578125" bestFit="1" customWidth="1"/>
    <col min="14" max="14" width="6.42578125" bestFit="1" customWidth="1"/>
    <col min="15" max="15" width="6.7109375" customWidth="1"/>
  </cols>
  <sheetData>
    <row r="1" spans="1:15" ht="1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5.75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15.75" thickBot="1" x14ac:dyDescent="0.3">
      <c r="A3" s="4" t="s">
        <v>1</v>
      </c>
      <c r="B3" s="63" t="s">
        <v>3</v>
      </c>
      <c r="C3" s="65" t="s">
        <v>4</v>
      </c>
      <c r="D3" s="60" t="s">
        <v>5</v>
      </c>
      <c r="E3" s="61"/>
      <c r="F3" s="62"/>
      <c r="G3" s="63" t="s">
        <v>6</v>
      </c>
      <c r="H3" s="60" t="s">
        <v>7</v>
      </c>
      <c r="I3" s="61"/>
      <c r="J3" s="61"/>
      <c r="K3" s="62"/>
      <c r="L3" s="60" t="s">
        <v>8</v>
      </c>
      <c r="M3" s="61"/>
      <c r="N3" s="61"/>
      <c r="O3" s="62"/>
    </row>
    <row r="4" spans="1:15" ht="15.75" thickBot="1" x14ac:dyDescent="0.3">
      <c r="A4" s="5" t="s">
        <v>2</v>
      </c>
      <c r="B4" s="64"/>
      <c r="C4" s="66"/>
      <c r="D4" s="4" t="s">
        <v>9</v>
      </c>
      <c r="E4" s="4" t="s">
        <v>10</v>
      </c>
      <c r="F4" s="4" t="s">
        <v>11</v>
      </c>
      <c r="G4" s="64"/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7" t="s">
        <v>19</v>
      </c>
    </row>
    <row r="5" spans="1:15" ht="15.75" thickBot="1" x14ac:dyDescent="0.3">
      <c r="A5" s="60" t="s">
        <v>20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</row>
    <row r="6" spans="1:15" ht="48.75" thickBot="1" x14ac:dyDescent="0.3">
      <c r="A6" s="56" t="s">
        <v>49</v>
      </c>
      <c r="B6" s="9" t="s">
        <v>75</v>
      </c>
      <c r="C6" s="26" t="s">
        <v>48</v>
      </c>
      <c r="D6" s="10">
        <v>8.3000000000000007</v>
      </c>
      <c r="E6" s="10">
        <v>11.7</v>
      </c>
      <c r="F6" s="10">
        <v>37.5</v>
      </c>
      <c r="G6" s="8">
        <v>288</v>
      </c>
      <c r="H6" s="10">
        <v>0.18</v>
      </c>
      <c r="I6" s="10">
        <v>0.54</v>
      </c>
      <c r="J6" s="10">
        <v>53.8</v>
      </c>
      <c r="K6" s="10">
        <v>68</v>
      </c>
      <c r="L6" s="10">
        <v>126</v>
      </c>
      <c r="M6" s="10">
        <v>185</v>
      </c>
      <c r="N6" s="10">
        <v>49</v>
      </c>
      <c r="O6" s="11">
        <v>1.3</v>
      </c>
    </row>
    <row r="7" spans="1:15" ht="24.75" thickBot="1" x14ac:dyDescent="0.3">
      <c r="A7" s="56">
        <v>1009</v>
      </c>
      <c r="B7" s="9" t="s">
        <v>44</v>
      </c>
      <c r="C7" s="26" t="s">
        <v>48</v>
      </c>
      <c r="D7" s="10">
        <v>0.2</v>
      </c>
      <c r="E7" s="10">
        <v>0</v>
      </c>
      <c r="F7" s="10">
        <v>12.2</v>
      </c>
      <c r="G7" s="8">
        <v>59.8</v>
      </c>
      <c r="H7" s="10">
        <v>0</v>
      </c>
      <c r="I7" s="10">
        <v>0</v>
      </c>
      <c r="J7" s="10">
        <v>0</v>
      </c>
      <c r="K7" s="10">
        <v>0</v>
      </c>
      <c r="L7" s="10">
        <v>12</v>
      </c>
      <c r="M7" s="10">
        <v>8</v>
      </c>
      <c r="N7" s="10">
        <v>6</v>
      </c>
      <c r="O7" s="11">
        <v>6</v>
      </c>
    </row>
    <row r="8" spans="1:15" ht="24.75" thickBot="1" x14ac:dyDescent="0.3">
      <c r="A8" s="56">
        <v>3</v>
      </c>
      <c r="B8" s="9" t="s">
        <v>115</v>
      </c>
      <c r="C8" s="26" t="s">
        <v>50</v>
      </c>
      <c r="D8" s="10">
        <v>4.7</v>
      </c>
      <c r="E8" s="10">
        <v>3.4</v>
      </c>
      <c r="F8" s="10">
        <v>11.3</v>
      </c>
      <c r="G8" s="8">
        <v>106.9</v>
      </c>
      <c r="H8" s="10">
        <v>0</v>
      </c>
      <c r="I8" s="10">
        <v>0</v>
      </c>
      <c r="J8" s="10">
        <v>40</v>
      </c>
      <c r="K8" s="10">
        <v>0.1</v>
      </c>
      <c r="L8" s="10">
        <v>2</v>
      </c>
      <c r="M8" s="10">
        <v>3</v>
      </c>
      <c r="N8" s="10">
        <v>0</v>
      </c>
      <c r="O8" s="11">
        <v>0</v>
      </c>
    </row>
    <row r="9" spans="1:15" ht="15.75" thickBot="1" x14ac:dyDescent="0.3">
      <c r="A9" s="8"/>
      <c r="B9" s="9" t="s">
        <v>51</v>
      </c>
      <c r="C9" s="26" t="s">
        <v>52</v>
      </c>
      <c r="D9" s="10">
        <v>0.7</v>
      </c>
      <c r="E9" s="10">
        <v>0.7</v>
      </c>
      <c r="F9" s="10">
        <v>2.34</v>
      </c>
      <c r="G9" s="8">
        <v>82.8</v>
      </c>
      <c r="H9" s="10"/>
      <c r="I9" s="10"/>
      <c r="J9" s="10"/>
      <c r="K9" s="10"/>
      <c r="L9" s="10"/>
      <c r="M9" s="10"/>
      <c r="N9" s="10"/>
      <c r="O9" s="11"/>
    </row>
    <row r="10" spans="1:15" ht="15.75" thickBot="1" x14ac:dyDescent="0.3">
      <c r="A10" s="12"/>
      <c r="B10" s="4" t="s">
        <v>24</v>
      </c>
      <c r="C10" s="27" t="s">
        <v>76</v>
      </c>
      <c r="D10" s="9">
        <f t="shared" ref="D10:O10" si="0">SUM(D6:D9)</f>
        <v>13.899999999999999</v>
      </c>
      <c r="E10" s="9">
        <f t="shared" si="0"/>
        <v>15.799999999999999</v>
      </c>
      <c r="F10" s="9">
        <f t="shared" si="0"/>
        <v>63.34</v>
      </c>
      <c r="G10" s="9">
        <f t="shared" si="0"/>
        <v>537.5</v>
      </c>
      <c r="H10" s="9">
        <f t="shared" si="0"/>
        <v>0.18</v>
      </c>
      <c r="I10" s="9">
        <f t="shared" si="0"/>
        <v>0.54</v>
      </c>
      <c r="J10" s="9">
        <f t="shared" si="0"/>
        <v>93.8</v>
      </c>
      <c r="K10" s="9">
        <f t="shared" si="0"/>
        <v>68.099999999999994</v>
      </c>
      <c r="L10" s="9">
        <f t="shared" si="0"/>
        <v>140</v>
      </c>
      <c r="M10" s="9">
        <f t="shared" si="0"/>
        <v>196</v>
      </c>
      <c r="N10" s="9">
        <f t="shared" si="0"/>
        <v>55</v>
      </c>
      <c r="O10" s="13">
        <f t="shared" si="0"/>
        <v>7.3</v>
      </c>
    </row>
    <row r="11" spans="1:15" ht="15.75" thickBot="1" x14ac:dyDescent="0.3">
      <c r="A11" s="60" t="s">
        <v>25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75"/>
    </row>
    <row r="12" spans="1:15" ht="31.5" customHeight="1" thickBot="1" x14ac:dyDescent="0.3">
      <c r="A12" s="56" t="s">
        <v>53</v>
      </c>
      <c r="B12" s="9" t="s">
        <v>116</v>
      </c>
      <c r="C12" s="28" t="s">
        <v>54</v>
      </c>
      <c r="D12" s="10">
        <v>0.6</v>
      </c>
      <c r="E12" s="10">
        <v>0.1</v>
      </c>
      <c r="F12" s="10">
        <v>2</v>
      </c>
      <c r="G12" s="8">
        <v>11.3</v>
      </c>
      <c r="H12" s="10">
        <v>0.04</v>
      </c>
      <c r="I12" s="10">
        <v>4.68</v>
      </c>
      <c r="J12" s="10">
        <v>0.04</v>
      </c>
      <c r="K12" s="10">
        <v>0.12</v>
      </c>
      <c r="L12" s="10">
        <v>12</v>
      </c>
      <c r="M12" s="10">
        <v>37.799999999999997</v>
      </c>
      <c r="N12" s="10">
        <v>11.4</v>
      </c>
      <c r="O12" s="11">
        <v>7.0000000000000007E-2</v>
      </c>
    </row>
    <row r="13" spans="1:15" ht="52.5" customHeight="1" thickBot="1" x14ac:dyDescent="0.3">
      <c r="A13" s="58">
        <v>223</v>
      </c>
      <c r="B13" s="9" t="s">
        <v>117</v>
      </c>
      <c r="C13" s="28" t="s">
        <v>55</v>
      </c>
      <c r="D13" s="10">
        <v>2.5</v>
      </c>
      <c r="E13" s="10">
        <v>4.3</v>
      </c>
      <c r="F13" s="10">
        <v>15.9</v>
      </c>
      <c r="G13" s="8">
        <v>121.7</v>
      </c>
      <c r="H13" s="10">
        <v>0.05</v>
      </c>
      <c r="I13" s="10">
        <v>10.8</v>
      </c>
      <c r="J13" s="10">
        <v>0</v>
      </c>
      <c r="K13" s="10">
        <v>0.8</v>
      </c>
      <c r="L13" s="10">
        <v>58</v>
      </c>
      <c r="M13" s="10">
        <v>30.1</v>
      </c>
      <c r="N13" s="10">
        <v>30</v>
      </c>
      <c r="O13" s="11">
        <v>1.3</v>
      </c>
    </row>
    <row r="14" spans="1:15" ht="36" thickBot="1" x14ac:dyDescent="0.3">
      <c r="A14" s="56">
        <v>259</v>
      </c>
      <c r="B14" s="9" t="s">
        <v>56</v>
      </c>
      <c r="C14" s="28" t="s">
        <v>59</v>
      </c>
      <c r="D14" s="10">
        <v>17.21</v>
      </c>
      <c r="E14" s="10">
        <v>4.67</v>
      </c>
      <c r="F14" s="10">
        <v>13.72</v>
      </c>
      <c r="G14" s="8">
        <v>165.63</v>
      </c>
      <c r="H14" s="10">
        <v>0.09</v>
      </c>
      <c r="I14" s="10">
        <v>1</v>
      </c>
      <c r="J14" s="10">
        <v>0</v>
      </c>
      <c r="K14" s="10">
        <v>3.9</v>
      </c>
      <c r="L14" s="10">
        <v>22</v>
      </c>
      <c r="M14" s="10">
        <v>103</v>
      </c>
      <c r="N14" s="10">
        <v>24.9</v>
      </c>
      <c r="O14" s="11">
        <v>2.2999999999999998</v>
      </c>
    </row>
    <row r="15" spans="1:15" ht="36" thickBot="1" x14ac:dyDescent="0.3">
      <c r="A15" s="56">
        <v>349</v>
      </c>
      <c r="B15" s="9" t="s">
        <v>57</v>
      </c>
      <c r="C15" s="28" t="s">
        <v>48</v>
      </c>
      <c r="D15" s="10">
        <v>0.04</v>
      </c>
      <c r="E15" s="10">
        <v>0</v>
      </c>
      <c r="F15" s="10">
        <v>24.76</v>
      </c>
      <c r="G15" s="8">
        <v>94.2</v>
      </c>
      <c r="H15" s="10">
        <v>0.06</v>
      </c>
      <c r="I15" s="10">
        <v>0</v>
      </c>
      <c r="J15" s="10">
        <v>0</v>
      </c>
      <c r="K15" s="10">
        <v>2</v>
      </c>
      <c r="L15" s="10">
        <v>12</v>
      </c>
      <c r="M15" s="10">
        <v>38.5</v>
      </c>
      <c r="N15" s="10">
        <v>8</v>
      </c>
      <c r="O15" s="11">
        <v>0.8</v>
      </c>
    </row>
    <row r="16" spans="1:15" ht="15.75" thickBot="1" x14ac:dyDescent="0.3">
      <c r="A16" s="56"/>
      <c r="B16" s="9" t="s">
        <v>61</v>
      </c>
      <c r="C16" s="28" t="s">
        <v>60</v>
      </c>
      <c r="D16" s="10">
        <v>2.7</v>
      </c>
      <c r="E16" s="10">
        <v>10.96</v>
      </c>
      <c r="F16" s="10">
        <v>19.5</v>
      </c>
      <c r="G16" s="8">
        <v>186.2</v>
      </c>
      <c r="H16" s="10"/>
      <c r="I16" s="10"/>
      <c r="J16" s="10"/>
      <c r="K16" s="10"/>
      <c r="L16" s="10"/>
      <c r="M16" s="10"/>
      <c r="N16" s="10"/>
      <c r="O16" s="11"/>
    </row>
    <row r="17" spans="1:15" ht="15.75" thickBot="1" x14ac:dyDescent="0.3">
      <c r="A17" s="8" t="s">
        <v>22</v>
      </c>
      <c r="B17" s="9" t="s">
        <v>58</v>
      </c>
      <c r="C17" s="28" t="s">
        <v>60</v>
      </c>
      <c r="D17" s="10">
        <v>2.2799999999999998</v>
      </c>
      <c r="E17" s="10">
        <v>0.3</v>
      </c>
      <c r="F17" s="10">
        <v>14</v>
      </c>
      <c r="G17" s="10">
        <v>69</v>
      </c>
      <c r="H17" s="10">
        <v>0.1</v>
      </c>
      <c r="I17" s="10" t="s">
        <v>21</v>
      </c>
      <c r="J17" s="10" t="s">
        <v>21</v>
      </c>
      <c r="K17" s="10">
        <v>0.8</v>
      </c>
      <c r="L17" s="10">
        <v>15</v>
      </c>
      <c r="M17" s="10">
        <v>41</v>
      </c>
      <c r="N17" s="10">
        <v>4</v>
      </c>
      <c r="O17" s="11">
        <v>0.4</v>
      </c>
    </row>
    <row r="18" spans="1:15" ht="15.75" thickBot="1" x14ac:dyDescent="0.3">
      <c r="A18" s="12" t="s">
        <v>22</v>
      </c>
      <c r="B18" s="14" t="s">
        <v>77</v>
      </c>
      <c r="C18" s="29" t="s">
        <v>70</v>
      </c>
      <c r="D18" s="10">
        <v>0.6</v>
      </c>
      <c r="E18" s="10">
        <v>0.6</v>
      </c>
      <c r="F18" s="10">
        <v>14.7</v>
      </c>
      <c r="G18" s="10">
        <v>70.5</v>
      </c>
      <c r="H18" s="10"/>
      <c r="I18" s="10"/>
      <c r="J18" s="10"/>
      <c r="K18" s="10"/>
      <c r="L18" s="10"/>
      <c r="M18" s="10"/>
      <c r="N18" s="10"/>
      <c r="O18" s="11"/>
    </row>
    <row r="19" spans="1:15" ht="15.75" thickBot="1" x14ac:dyDescent="0.3">
      <c r="A19" s="12"/>
      <c r="B19" s="4" t="s">
        <v>24</v>
      </c>
      <c r="C19" s="53">
        <v>885</v>
      </c>
      <c r="D19" s="9">
        <f>SUM(D12:D18)</f>
        <v>25.930000000000003</v>
      </c>
      <c r="E19" s="55">
        <f t="shared" ref="E19:O19" si="1">SUM(E12:E18)</f>
        <v>20.930000000000003</v>
      </c>
      <c r="F19" s="9">
        <f t="shared" si="1"/>
        <v>104.58</v>
      </c>
      <c r="G19" s="9">
        <f t="shared" si="1"/>
        <v>718.53</v>
      </c>
      <c r="H19" s="9">
        <f t="shared" si="1"/>
        <v>0.33999999999999997</v>
      </c>
      <c r="I19" s="9">
        <f t="shared" si="1"/>
        <v>16.48</v>
      </c>
      <c r="J19" s="9">
        <f t="shared" si="1"/>
        <v>0.04</v>
      </c>
      <c r="K19" s="9">
        <f t="shared" si="1"/>
        <v>7.62</v>
      </c>
      <c r="L19" s="9">
        <f t="shared" si="1"/>
        <v>119</v>
      </c>
      <c r="M19" s="9">
        <f t="shared" si="1"/>
        <v>250.4</v>
      </c>
      <c r="N19" s="9">
        <f t="shared" si="1"/>
        <v>78.3</v>
      </c>
      <c r="O19" s="13">
        <f t="shared" si="1"/>
        <v>4.87</v>
      </c>
    </row>
    <row r="20" spans="1:15" ht="15.75" thickBot="1" x14ac:dyDescent="0.3">
      <c r="A20" s="15"/>
      <c r="B20" s="19" t="s">
        <v>28</v>
      </c>
      <c r="D20" s="17">
        <f t="shared" ref="D20:O20" si="2">D19+D10</f>
        <v>39.83</v>
      </c>
      <c r="E20" s="17">
        <f t="shared" si="2"/>
        <v>36.730000000000004</v>
      </c>
      <c r="F20" s="17">
        <f t="shared" si="2"/>
        <v>167.92000000000002</v>
      </c>
      <c r="G20" s="17">
        <f t="shared" si="2"/>
        <v>1256.03</v>
      </c>
      <c r="H20" s="17">
        <f t="shared" si="2"/>
        <v>0.52</v>
      </c>
      <c r="I20" s="17">
        <f t="shared" si="2"/>
        <v>17.02</v>
      </c>
      <c r="J20" s="17">
        <f t="shared" si="2"/>
        <v>93.84</v>
      </c>
      <c r="K20" s="17">
        <f t="shared" si="2"/>
        <v>75.72</v>
      </c>
      <c r="L20" s="17">
        <f t="shared" si="2"/>
        <v>259</v>
      </c>
      <c r="M20" s="17">
        <f t="shared" si="2"/>
        <v>446.4</v>
      </c>
      <c r="N20" s="17">
        <f t="shared" si="2"/>
        <v>133.30000000000001</v>
      </c>
      <c r="O20" s="18">
        <f t="shared" si="2"/>
        <v>12.17</v>
      </c>
    </row>
    <row r="21" spans="1:15" ht="12" customHeight="1" thickBot="1" x14ac:dyDescent="0.3">
      <c r="A21" s="45" t="s">
        <v>29</v>
      </c>
      <c r="B21" s="46"/>
      <c r="C21" s="47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15" hidden="1" customHeight="1" thickBot="1" x14ac:dyDescent="0.3">
      <c r="A22" s="46"/>
      <c r="B22" s="46"/>
      <c r="C22" s="47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x14ac:dyDescent="0.25">
      <c r="A23" s="34"/>
      <c r="B23" s="35"/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  <row r="24" spans="1:15" x14ac:dyDescent="0.25">
      <c r="A24" s="74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5" ht="15.75" thickBot="1" x14ac:dyDescent="0.3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</row>
    <row r="26" spans="1:15" ht="15.75" thickBot="1" x14ac:dyDescent="0.3">
      <c r="A26" s="4" t="s">
        <v>1</v>
      </c>
      <c r="B26" s="63" t="s">
        <v>3</v>
      </c>
      <c r="C26" s="65" t="s">
        <v>4</v>
      </c>
      <c r="D26" s="60" t="s">
        <v>5</v>
      </c>
      <c r="E26" s="61"/>
      <c r="F26" s="62"/>
      <c r="G26" s="63" t="s">
        <v>6</v>
      </c>
      <c r="H26" s="60" t="s">
        <v>7</v>
      </c>
      <c r="I26" s="61"/>
      <c r="J26" s="61"/>
      <c r="K26" s="62"/>
      <c r="L26" s="60" t="s">
        <v>8</v>
      </c>
      <c r="M26" s="61"/>
      <c r="N26" s="61"/>
      <c r="O26" s="62"/>
    </row>
    <row r="27" spans="1:15" ht="15.75" thickBot="1" x14ac:dyDescent="0.3">
      <c r="A27" s="42" t="s">
        <v>2</v>
      </c>
      <c r="B27" s="64"/>
      <c r="C27" s="66"/>
      <c r="D27" s="19" t="s">
        <v>9</v>
      </c>
      <c r="E27" s="19" t="s">
        <v>10</v>
      </c>
      <c r="F27" s="19" t="s">
        <v>11</v>
      </c>
      <c r="G27" s="64"/>
      <c r="H27" s="43" t="s">
        <v>12</v>
      </c>
      <c r="I27" s="43" t="s">
        <v>13</v>
      </c>
      <c r="J27" s="43" t="s">
        <v>14</v>
      </c>
      <c r="K27" s="43" t="s">
        <v>15</v>
      </c>
      <c r="L27" s="43" t="s">
        <v>16</v>
      </c>
      <c r="M27" s="43" t="s">
        <v>17</v>
      </c>
      <c r="N27" s="43" t="s">
        <v>18</v>
      </c>
      <c r="O27" s="44" t="s">
        <v>19</v>
      </c>
    </row>
    <row r="28" spans="1:15" ht="26.25" customHeight="1" thickBot="1" x14ac:dyDescent="0.3">
      <c r="A28" s="60" t="s">
        <v>20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/>
    </row>
    <row r="29" spans="1:15" ht="36" thickBot="1" x14ac:dyDescent="0.3">
      <c r="A29" s="56">
        <v>411</v>
      </c>
      <c r="B29" s="21" t="s">
        <v>62</v>
      </c>
      <c r="C29" s="26" t="s">
        <v>66</v>
      </c>
      <c r="D29" s="10">
        <v>10.5</v>
      </c>
      <c r="E29" s="10">
        <v>7.2</v>
      </c>
      <c r="F29" s="10">
        <v>29.2</v>
      </c>
      <c r="G29" s="8">
        <v>346.4</v>
      </c>
      <c r="H29" s="10">
        <v>0.21</v>
      </c>
      <c r="I29" s="10">
        <v>0.3</v>
      </c>
      <c r="J29" s="10">
        <v>0.16</v>
      </c>
      <c r="K29" s="10">
        <v>1.1000000000000001</v>
      </c>
      <c r="L29" s="10">
        <v>206.8</v>
      </c>
      <c r="M29" s="10">
        <v>257.5</v>
      </c>
      <c r="N29" s="10">
        <v>41.15</v>
      </c>
      <c r="O29" s="11">
        <v>1.99</v>
      </c>
    </row>
    <row r="30" spans="1:15" ht="15.75" thickBot="1" x14ac:dyDescent="0.3">
      <c r="A30" s="56">
        <v>453</v>
      </c>
      <c r="B30" s="21" t="s">
        <v>64</v>
      </c>
      <c r="C30" s="26" t="s">
        <v>50</v>
      </c>
      <c r="D30" s="10">
        <v>5.0999999999999996</v>
      </c>
      <c r="E30" s="10">
        <v>4.5999999999999996</v>
      </c>
      <c r="F30" s="10">
        <v>0.3</v>
      </c>
      <c r="G30" s="8">
        <v>63</v>
      </c>
      <c r="H30" s="10"/>
      <c r="I30" s="10"/>
      <c r="J30" s="10"/>
      <c r="K30" s="10"/>
      <c r="L30" s="10"/>
      <c r="M30" s="10"/>
      <c r="N30" s="10"/>
      <c r="O30" s="11"/>
    </row>
    <row r="31" spans="1:15" ht="15.75" thickBot="1" x14ac:dyDescent="0.3">
      <c r="A31" s="56">
        <v>42</v>
      </c>
      <c r="B31" s="9" t="s">
        <v>63</v>
      </c>
      <c r="C31" s="26" t="s">
        <v>67</v>
      </c>
      <c r="D31" s="10">
        <v>5.8</v>
      </c>
      <c r="E31" s="10">
        <v>8.3000000000000007</v>
      </c>
      <c r="F31" s="10">
        <v>0</v>
      </c>
      <c r="G31" s="8">
        <v>91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1">
        <v>0</v>
      </c>
    </row>
    <row r="32" spans="1:15" ht="24.75" thickBot="1" x14ac:dyDescent="0.3">
      <c r="A32" s="56">
        <v>1009</v>
      </c>
      <c r="B32" s="9" t="s">
        <v>65</v>
      </c>
      <c r="C32" s="26" t="s">
        <v>27</v>
      </c>
      <c r="D32" s="10">
        <v>0.2</v>
      </c>
      <c r="E32" s="10">
        <v>0</v>
      </c>
      <c r="F32" s="10">
        <v>12.5</v>
      </c>
      <c r="G32" s="8">
        <v>59.8</v>
      </c>
      <c r="H32" s="10">
        <v>0</v>
      </c>
      <c r="I32" s="10">
        <v>0</v>
      </c>
      <c r="J32" s="10">
        <v>0</v>
      </c>
      <c r="K32" s="10">
        <v>0</v>
      </c>
      <c r="L32" s="10">
        <v>12</v>
      </c>
      <c r="M32" s="10">
        <v>8</v>
      </c>
      <c r="N32" s="10">
        <v>6</v>
      </c>
      <c r="O32" s="11">
        <v>0.6</v>
      </c>
    </row>
    <row r="33" spans="1:15" ht="15.75" thickBot="1" x14ac:dyDescent="0.3">
      <c r="A33" s="56" t="s">
        <v>22</v>
      </c>
      <c r="B33" s="9" t="s">
        <v>23</v>
      </c>
      <c r="C33" s="26" t="s">
        <v>37</v>
      </c>
      <c r="D33" s="10">
        <v>2.2799999999999998</v>
      </c>
      <c r="E33" s="10">
        <v>0.3</v>
      </c>
      <c r="F33" s="10">
        <v>14</v>
      </c>
      <c r="G33" s="8">
        <v>69</v>
      </c>
      <c r="H33" s="10">
        <v>0.05</v>
      </c>
      <c r="I33" s="10" t="s">
        <v>21</v>
      </c>
      <c r="J33" s="10" t="s">
        <v>21</v>
      </c>
      <c r="K33" s="10" t="s">
        <v>21</v>
      </c>
      <c r="L33" s="10">
        <v>12</v>
      </c>
      <c r="M33" s="10">
        <v>19.2</v>
      </c>
      <c r="N33" s="10">
        <v>10</v>
      </c>
      <c r="O33" s="11">
        <v>0.6</v>
      </c>
    </row>
    <row r="34" spans="1:15" ht="15.75" thickBot="1" x14ac:dyDescent="0.3">
      <c r="A34" s="56"/>
      <c r="B34" s="9" t="s">
        <v>78</v>
      </c>
      <c r="C34" s="26" t="s">
        <v>79</v>
      </c>
      <c r="D34" s="10">
        <v>3.9</v>
      </c>
      <c r="E34" s="10">
        <v>0.2</v>
      </c>
      <c r="F34" s="10">
        <v>21.8</v>
      </c>
      <c r="G34" s="8">
        <v>68</v>
      </c>
      <c r="H34" s="10"/>
      <c r="I34" s="10"/>
      <c r="J34" s="10"/>
      <c r="K34" s="10"/>
      <c r="L34" s="10"/>
      <c r="M34" s="10"/>
      <c r="N34" s="10"/>
      <c r="O34" s="11"/>
    </row>
    <row r="35" spans="1:15" ht="15.75" thickBot="1" x14ac:dyDescent="0.3">
      <c r="A35" s="12"/>
      <c r="B35" s="4" t="s">
        <v>24</v>
      </c>
      <c r="C35" s="50" t="s">
        <v>80</v>
      </c>
      <c r="D35" s="9">
        <f>SUM(D29:D34)</f>
        <v>27.779999999999998</v>
      </c>
      <c r="E35" s="9">
        <f>SUM(E29:E34)</f>
        <v>20.6</v>
      </c>
      <c r="F35" s="9">
        <f>SUM(F29:F34)</f>
        <v>77.8</v>
      </c>
      <c r="G35" s="9">
        <f>SUM(G29:G34)</f>
        <v>697.19999999999993</v>
      </c>
      <c r="H35" s="9">
        <f t="shared" ref="H35:O35" si="3">SUM(H29:H33)</f>
        <v>0.26</v>
      </c>
      <c r="I35" s="9">
        <f t="shared" si="3"/>
        <v>0.3</v>
      </c>
      <c r="J35" s="9">
        <f t="shared" si="3"/>
        <v>0.16</v>
      </c>
      <c r="K35" s="9">
        <f t="shared" si="3"/>
        <v>1.1000000000000001</v>
      </c>
      <c r="L35" s="9">
        <f t="shared" si="3"/>
        <v>230.8</v>
      </c>
      <c r="M35" s="9">
        <f t="shared" si="3"/>
        <v>284.7</v>
      </c>
      <c r="N35" s="9">
        <f t="shared" si="3"/>
        <v>57.15</v>
      </c>
      <c r="O35" s="18">
        <f t="shared" si="3"/>
        <v>3.19</v>
      </c>
    </row>
    <row r="36" spans="1:15" ht="25.5" customHeight="1" thickBot="1" x14ac:dyDescent="0.3">
      <c r="A36" s="60" t="s">
        <v>25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/>
    </row>
    <row r="37" spans="1:15" ht="36" thickBot="1" x14ac:dyDescent="0.3">
      <c r="A37" s="56" t="s">
        <v>68</v>
      </c>
      <c r="B37" s="9" t="s">
        <v>69</v>
      </c>
      <c r="C37" s="28" t="s">
        <v>54</v>
      </c>
      <c r="D37" s="10">
        <v>2</v>
      </c>
      <c r="E37" s="10">
        <v>8.1</v>
      </c>
      <c r="F37" s="10">
        <v>8.4</v>
      </c>
      <c r="G37" s="8">
        <v>114.4</v>
      </c>
      <c r="H37" s="10">
        <v>1.2999999999999999E-2</v>
      </c>
      <c r="I37" s="10">
        <v>6.2</v>
      </c>
      <c r="J37" s="10">
        <v>31.2</v>
      </c>
      <c r="K37" s="10">
        <v>3.7</v>
      </c>
      <c r="L37" s="10">
        <v>98.9</v>
      </c>
      <c r="M37" s="10">
        <v>78</v>
      </c>
      <c r="N37" s="10">
        <v>19.600000000000001</v>
      </c>
      <c r="O37" s="11">
        <v>1.2</v>
      </c>
    </row>
    <row r="38" spans="1:15" ht="71.25" thickBot="1" x14ac:dyDescent="0.3">
      <c r="A38" s="56">
        <v>224</v>
      </c>
      <c r="B38" s="9" t="s">
        <v>118</v>
      </c>
      <c r="C38" s="28" t="s">
        <v>81</v>
      </c>
      <c r="D38" s="10">
        <v>8.1</v>
      </c>
      <c r="E38" s="10">
        <v>7.3</v>
      </c>
      <c r="F38" s="10">
        <v>20</v>
      </c>
      <c r="G38" s="8">
        <v>143.9</v>
      </c>
      <c r="H38" s="10">
        <v>0.05</v>
      </c>
      <c r="I38" s="10">
        <v>8.5</v>
      </c>
      <c r="J38" s="10" t="s">
        <v>21</v>
      </c>
      <c r="K38" s="10">
        <v>2.8</v>
      </c>
      <c r="L38" s="10">
        <v>18.5</v>
      </c>
      <c r="M38" s="10">
        <v>9.5</v>
      </c>
      <c r="N38" s="10">
        <v>9.1999999999999993</v>
      </c>
      <c r="O38" s="11">
        <v>0.5</v>
      </c>
    </row>
    <row r="39" spans="1:15" ht="24.75" thickBot="1" x14ac:dyDescent="0.3">
      <c r="A39" s="56">
        <v>759</v>
      </c>
      <c r="B39" s="9" t="s">
        <v>119</v>
      </c>
      <c r="C39" s="28" t="s">
        <v>70</v>
      </c>
      <c r="D39" s="10">
        <v>2.2999999999999998</v>
      </c>
      <c r="E39" s="10">
        <v>4</v>
      </c>
      <c r="F39" s="10">
        <v>24.4</v>
      </c>
      <c r="G39" s="8">
        <v>132.19999999999999</v>
      </c>
      <c r="H39" s="10"/>
      <c r="I39" s="10"/>
      <c r="J39" s="10"/>
      <c r="K39" s="10"/>
      <c r="L39" s="10"/>
      <c r="M39" s="10"/>
      <c r="N39" s="10"/>
      <c r="O39" s="11"/>
    </row>
    <row r="40" spans="1:15" ht="60" thickBot="1" x14ac:dyDescent="0.3">
      <c r="A40" s="58" t="s">
        <v>72</v>
      </c>
      <c r="B40" s="9" t="s">
        <v>71</v>
      </c>
      <c r="C40" s="33" t="s">
        <v>73</v>
      </c>
      <c r="D40" s="10">
        <v>9.6</v>
      </c>
      <c r="E40" s="10">
        <v>5.2</v>
      </c>
      <c r="F40" s="10">
        <v>4.4000000000000004</v>
      </c>
      <c r="G40" s="8">
        <v>103</v>
      </c>
      <c r="H40" s="10">
        <v>0.16</v>
      </c>
      <c r="I40" s="10">
        <v>9.1999999999999993</v>
      </c>
      <c r="J40" s="10" t="s">
        <v>21</v>
      </c>
      <c r="K40" s="10">
        <v>0.6</v>
      </c>
      <c r="L40" s="10">
        <v>82</v>
      </c>
      <c r="M40" s="10">
        <v>188</v>
      </c>
      <c r="N40" s="10">
        <v>24</v>
      </c>
      <c r="O40" s="11">
        <v>0.8</v>
      </c>
    </row>
    <row r="41" spans="1:15" ht="15.75" thickBot="1" x14ac:dyDescent="0.3">
      <c r="A41" s="56">
        <v>648</v>
      </c>
      <c r="B41" s="9" t="s">
        <v>82</v>
      </c>
      <c r="C41" s="28" t="s">
        <v>48</v>
      </c>
      <c r="D41" s="10">
        <v>0.4</v>
      </c>
      <c r="E41" s="10">
        <v>0</v>
      </c>
      <c r="F41" s="10">
        <v>37.799999999999997</v>
      </c>
      <c r="G41" s="8">
        <v>156</v>
      </c>
      <c r="H41" s="10">
        <v>0.08</v>
      </c>
      <c r="I41" s="10">
        <v>80</v>
      </c>
      <c r="J41" s="10" t="s">
        <v>21</v>
      </c>
      <c r="K41" s="10">
        <v>0.4</v>
      </c>
      <c r="L41" s="10">
        <v>14</v>
      </c>
      <c r="M41" s="10">
        <v>14</v>
      </c>
      <c r="N41" s="10">
        <v>22</v>
      </c>
      <c r="O41" s="11">
        <v>0.6</v>
      </c>
    </row>
    <row r="42" spans="1:15" ht="15.75" thickBot="1" x14ac:dyDescent="0.3">
      <c r="A42" s="8" t="s">
        <v>22</v>
      </c>
      <c r="B42" s="9" t="s">
        <v>23</v>
      </c>
      <c r="C42" s="28" t="s">
        <v>37</v>
      </c>
      <c r="D42" s="10">
        <v>2.2799999999999998</v>
      </c>
      <c r="E42" s="10">
        <v>0.3</v>
      </c>
      <c r="F42" s="10">
        <v>14</v>
      </c>
      <c r="G42" s="10">
        <v>69</v>
      </c>
      <c r="H42" s="10">
        <v>0.1</v>
      </c>
      <c r="I42" s="10" t="s">
        <v>21</v>
      </c>
      <c r="J42" s="10" t="s">
        <v>21</v>
      </c>
      <c r="K42" s="10">
        <v>0.8</v>
      </c>
      <c r="L42" s="10">
        <v>15</v>
      </c>
      <c r="M42" s="10">
        <v>41</v>
      </c>
      <c r="N42" s="10">
        <v>4</v>
      </c>
      <c r="O42" s="11">
        <v>0.4</v>
      </c>
    </row>
    <row r="43" spans="1:15" ht="15.75" thickBot="1" x14ac:dyDescent="0.3">
      <c r="A43" s="12" t="s">
        <v>22</v>
      </c>
      <c r="B43" s="14" t="s">
        <v>74</v>
      </c>
      <c r="C43" s="29" t="s">
        <v>48</v>
      </c>
      <c r="D43" s="10">
        <v>0.8</v>
      </c>
      <c r="E43" s="10">
        <v>0.8</v>
      </c>
      <c r="F43" s="10">
        <v>2.6</v>
      </c>
      <c r="G43" s="10">
        <v>92</v>
      </c>
      <c r="H43" s="10"/>
      <c r="I43" s="10"/>
      <c r="J43" s="10"/>
      <c r="K43" s="10"/>
      <c r="L43" s="10"/>
      <c r="M43" s="10"/>
      <c r="N43" s="10"/>
      <c r="O43" s="11"/>
    </row>
    <row r="44" spans="1:15" ht="15.75" customHeight="1" thickBot="1" x14ac:dyDescent="0.3">
      <c r="A44" s="12"/>
      <c r="B44" s="4" t="s">
        <v>24</v>
      </c>
      <c r="C44" s="51" t="s">
        <v>83</v>
      </c>
      <c r="D44" s="9">
        <f t="shared" ref="D44:O44" si="4">SUM(D37:D43)</f>
        <v>25.48</v>
      </c>
      <c r="E44" s="9">
        <f t="shared" si="4"/>
        <v>25.7</v>
      </c>
      <c r="F44" s="9">
        <f t="shared" si="4"/>
        <v>111.6</v>
      </c>
      <c r="G44" s="9">
        <f t="shared" si="4"/>
        <v>810.5</v>
      </c>
      <c r="H44" s="9">
        <f t="shared" si="4"/>
        <v>0.40300000000000002</v>
      </c>
      <c r="I44" s="9">
        <f t="shared" si="4"/>
        <v>103.9</v>
      </c>
      <c r="J44" s="9">
        <f t="shared" si="4"/>
        <v>31.2</v>
      </c>
      <c r="K44" s="9">
        <f t="shared" si="4"/>
        <v>8.3000000000000007</v>
      </c>
      <c r="L44" s="9">
        <f t="shared" si="4"/>
        <v>228.4</v>
      </c>
      <c r="M44" s="9">
        <f t="shared" si="4"/>
        <v>330.5</v>
      </c>
      <c r="N44" s="9">
        <f t="shared" si="4"/>
        <v>78.8</v>
      </c>
      <c r="O44" s="13">
        <f t="shared" si="4"/>
        <v>3.5</v>
      </c>
    </row>
    <row r="45" spans="1:15" ht="15.75" thickBot="1" x14ac:dyDescent="0.3">
      <c r="A45" s="15"/>
      <c r="B45" s="16" t="s">
        <v>28</v>
      </c>
      <c r="D45" s="17">
        <f t="shared" ref="D45:O45" si="5">D44+D35</f>
        <v>53.26</v>
      </c>
      <c r="E45" s="17">
        <f t="shared" si="5"/>
        <v>46.3</v>
      </c>
      <c r="F45" s="17">
        <f t="shared" si="5"/>
        <v>189.39999999999998</v>
      </c>
      <c r="G45" s="17">
        <f t="shared" si="5"/>
        <v>1507.6999999999998</v>
      </c>
      <c r="H45" s="17">
        <f t="shared" si="5"/>
        <v>0.66300000000000003</v>
      </c>
      <c r="I45" s="17">
        <f t="shared" si="5"/>
        <v>104.2</v>
      </c>
      <c r="J45" s="17">
        <f t="shared" si="5"/>
        <v>31.36</v>
      </c>
      <c r="K45" s="17">
        <f t="shared" si="5"/>
        <v>9.4</v>
      </c>
      <c r="L45" s="17">
        <f t="shared" si="5"/>
        <v>459.20000000000005</v>
      </c>
      <c r="M45" s="17">
        <f t="shared" si="5"/>
        <v>615.20000000000005</v>
      </c>
      <c r="N45" s="17">
        <f t="shared" si="5"/>
        <v>135.94999999999999</v>
      </c>
      <c r="O45" s="18">
        <f t="shared" si="5"/>
        <v>6.6899999999999995</v>
      </c>
    </row>
    <row r="46" spans="1:15" x14ac:dyDescent="0.25">
      <c r="A46" s="34"/>
      <c r="B46" s="35"/>
      <c r="C46" s="3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36" customHeight="1" thickBot="1" x14ac:dyDescent="0.3">
      <c r="A47" s="72" t="s">
        <v>30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</row>
    <row r="48" spans="1:15" ht="15.75" thickBot="1" x14ac:dyDescent="0.3">
      <c r="A48" s="4" t="s">
        <v>1</v>
      </c>
      <c r="B48" s="63" t="s">
        <v>3</v>
      </c>
      <c r="C48" s="65" t="s">
        <v>4</v>
      </c>
      <c r="D48" s="60" t="s">
        <v>5</v>
      </c>
      <c r="E48" s="61"/>
      <c r="F48" s="62"/>
      <c r="G48" s="63" t="s">
        <v>6</v>
      </c>
      <c r="H48" s="60" t="s">
        <v>7</v>
      </c>
      <c r="I48" s="61"/>
      <c r="J48" s="61"/>
      <c r="K48" s="62"/>
      <c r="L48" s="60" t="s">
        <v>8</v>
      </c>
      <c r="M48" s="61"/>
      <c r="N48" s="61"/>
      <c r="O48" s="62"/>
    </row>
    <row r="49" spans="1:15" ht="15" customHeight="1" thickBot="1" x14ac:dyDescent="0.3">
      <c r="A49" s="5" t="s">
        <v>2</v>
      </c>
      <c r="B49" s="64"/>
      <c r="C49" s="66"/>
      <c r="D49" s="4" t="s">
        <v>9</v>
      </c>
      <c r="E49" s="4" t="s">
        <v>10</v>
      </c>
      <c r="F49" s="4" t="s">
        <v>11</v>
      </c>
      <c r="G49" s="64"/>
      <c r="H49" s="6" t="s">
        <v>12</v>
      </c>
      <c r="I49" s="6" t="s">
        <v>13</v>
      </c>
      <c r="J49" s="6" t="s">
        <v>14</v>
      </c>
      <c r="K49" s="6" t="s">
        <v>15</v>
      </c>
      <c r="L49" s="6" t="s">
        <v>16</v>
      </c>
      <c r="M49" s="6" t="s">
        <v>17</v>
      </c>
      <c r="N49" s="6" t="s">
        <v>18</v>
      </c>
      <c r="O49" s="7" t="s">
        <v>19</v>
      </c>
    </row>
    <row r="50" spans="1:15" ht="15.75" thickBot="1" x14ac:dyDescent="0.3">
      <c r="A50" s="60" t="s">
        <v>20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2"/>
    </row>
    <row r="51" spans="1:15" ht="43.5" customHeight="1" thickBot="1" x14ac:dyDescent="0.3">
      <c r="A51" s="56" t="s">
        <v>84</v>
      </c>
      <c r="B51" s="9" t="s">
        <v>120</v>
      </c>
      <c r="C51" s="26" t="s">
        <v>48</v>
      </c>
      <c r="D51" s="10">
        <v>5.8</v>
      </c>
      <c r="E51" s="10">
        <v>6.8</v>
      </c>
      <c r="F51" s="10">
        <v>32.799999999999997</v>
      </c>
      <c r="G51" s="8">
        <v>216.9</v>
      </c>
      <c r="H51" s="10">
        <v>0.08</v>
      </c>
      <c r="I51" s="10">
        <v>0.8</v>
      </c>
      <c r="J51" s="10">
        <v>40</v>
      </c>
      <c r="K51" s="10">
        <v>1.8</v>
      </c>
      <c r="L51" s="10">
        <v>48</v>
      </c>
      <c r="M51" s="10">
        <v>152.6</v>
      </c>
      <c r="N51" s="10">
        <v>30</v>
      </c>
      <c r="O51" s="11">
        <v>1.8</v>
      </c>
    </row>
    <row r="52" spans="1:15" ht="29.25" customHeight="1" thickBot="1" x14ac:dyDescent="0.3">
      <c r="A52" s="56">
        <v>1009</v>
      </c>
      <c r="B52" s="9" t="s">
        <v>65</v>
      </c>
      <c r="C52" s="26" t="s">
        <v>27</v>
      </c>
      <c r="D52" s="10">
        <v>0.2</v>
      </c>
      <c r="E52" s="10">
        <v>0</v>
      </c>
      <c r="F52" s="10">
        <v>12.5</v>
      </c>
      <c r="G52" s="8">
        <v>59.8</v>
      </c>
      <c r="H52" s="10">
        <v>0</v>
      </c>
      <c r="I52" s="10">
        <v>0</v>
      </c>
      <c r="J52" s="10">
        <v>0</v>
      </c>
      <c r="K52" s="10">
        <v>0</v>
      </c>
      <c r="L52" s="10">
        <v>12</v>
      </c>
      <c r="M52" s="10">
        <v>8</v>
      </c>
      <c r="N52" s="10">
        <v>6</v>
      </c>
      <c r="O52" s="11">
        <v>0.6</v>
      </c>
    </row>
    <row r="53" spans="1:15" ht="30" customHeight="1" thickBot="1" x14ac:dyDescent="0.3">
      <c r="A53" s="56">
        <v>3</v>
      </c>
      <c r="B53" s="9" t="s">
        <v>121</v>
      </c>
      <c r="C53" s="26" t="s">
        <v>85</v>
      </c>
      <c r="D53" s="10">
        <v>4.9000000000000004</v>
      </c>
      <c r="E53" s="10">
        <v>11.55</v>
      </c>
      <c r="F53" s="10">
        <v>17.7</v>
      </c>
      <c r="G53" s="8">
        <v>193</v>
      </c>
      <c r="H53" s="10">
        <v>0</v>
      </c>
      <c r="I53" s="10">
        <v>0</v>
      </c>
      <c r="J53" s="10">
        <v>0</v>
      </c>
      <c r="K53" s="10">
        <v>0</v>
      </c>
      <c r="L53" s="10">
        <v>12</v>
      </c>
      <c r="M53" s="10">
        <v>8</v>
      </c>
      <c r="N53" s="10">
        <v>6</v>
      </c>
      <c r="O53" s="11">
        <v>0.6</v>
      </c>
    </row>
    <row r="54" spans="1:15" ht="30" customHeight="1" thickBot="1" x14ac:dyDescent="0.3">
      <c r="A54" s="56"/>
      <c r="B54" s="9" t="s">
        <v>86</v>
      </c>
      <c r="C54" s="26" t="s">
        <v>50</v>
      </c>
      <c r="D54" s="10">
        <v>5.0999999999999996</v>
      </c>
      <c r="E54" s="10">
        <v>4.5999999999999996</v>
      </c>
      <c r="F54" s="10">
        <v>0.3</v>
      </c>
      <c r="G54" s="8">
        <v>63</v>
      </c>
      <c r="H54" s="10"/>
      <c r="I54" s="10"/>
      <c r="J54" s="10"/>
      <c r="K54" s="10"/>
      <c r="L54" s="10"/>
      <c r="M54" s="10"/>
      <c r="N54" s="10"/>
      <c r="O54" s="11"/>
    </row>
    <row r="55" spans="1:15" ht="30.75" customHeight="1" thickBot="1" x14ac:dyDescent="0.3">
      <c r="A55" s="8" t="s">
        <v>22</v>
      </c>
      <c r="B55" s="9" t="s">
        <v>51</v>
      </c>
      <c r="C55" s="26" t="s">
        <v>79</v>
      </c>
      <c r="D55" s="10">
        <v>0.4</v>
      </c>
      <c r="E55" s="10">
        <v>0.4</v>
      </c>
      <c r="F55" s="10">
        <v>1.3</v>
      </c>
      <c r="G55" s="8">
        <v>46</v>
      </c>
      <c r="H55" s="10">
        <v>0.05</v>
      </c>
      <c r="I55" s="10" t="s">
        <v>21</v>
      </c>
      <c r="J55" s="10" t="s">
        <v>21</v>
      </c>
      <c r="K55" s="10" t="s">
        <v>21</v>
      </c>
      <c r="L55" s="10">
        <v>12</v>
      </c>
      <c r="M55" s="10">
        <v>19.2</v>
      </c>
      <c r="N55" s="10">
        <v>10</v>
      </c>
      <c r="O55" s="11">
        <v>0.6</v>
      </c>
    </row>
    <row r="56" spans="1:15" ht="15.75" customHeight="1" thickBot="1" x14ac:dyDescent="0.3">
      <c r="A56" s="12"/>
      <c r="B56" s="4" t="s">
        <v>24</v>
      </c>
      <c r="C56" s="50" t="s">
        <v>87</v>
      </c>
      <c r="D56" s="9">
        <f t="shared" ref="D56:O56" si="6">SUM(D51:D55)</f>
        <v>16.399999999999999</v>
      </c>
      <c r="E56" s="9">
        <f t="shared" si="6"/>
        <v>23.35</v>
      </c>
      <c r="F56" s="9">
        <f t="shared" si="6"/>
        <v>64.599999999999994</v>
      </c>
      <c r="G56" s="9">
        <f t="shared" si="6"/>
        <v>578.70000000000005</v>
      </c>
      <c r="H56" s="9">
        <f t="shared" si="6"/>
        <v>0.13</v>
      </c>
      <c r="I56" s="9">
        <f t="shared" si="6"/>
        <v>0.8</v>
      </c>
      <c r="J56" s="9">
        <f t="shared" si="6"/>
        <v>40</v>
      </c>
      <c r="K56" s="9">
        <f t="shared" si="6"/>
        <v>1.8</v>
      </c>
      <c r="L56" s="9">
        <f t="shared" si="6"/>
        <v>84</v>
      </c>
      <c r="M56" s="9">
        <f t="shared" si="6"/>
        <v>187.79999999999998</v>
      </c>
      <c r="N56" s="9">
        <f t="shared" si="6"/>
        <v>52</v>
      </c>
      <c r="O56" s="18">
        <f t="shared" si="6"/>
        <v>3.6</v>
      </c>
    </row>
    <row r="57" spans="1:15" ht="15.75" thickBot="1" x14ac:dyDescent="0.3">
      <c r="A57" s="60" t="s">
        <v>25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2"/>
    </row>
    <row r="58" spans="1:15" ht="39" thickBot="1" x14ac:dyDescent="0.3">
      <c r="A58" s="56">
        <v>59</v>
      </c>
      <c r="B58" s="9" t="s">
        <v>122</v>
      </c>
      <c r="C58" s="28" t="s">
        <v>38</v>
      </c>
      <c r="D58" s="10">
        <v>0.84</v>
      </c>
      <c r="E58" s="10">
        <v>2.46</v>
      </c>
      <c r="F58" s="10">
        <v>4</v>
      </c>
      <c r="G58" s="8">
        <v>34.200000000000003</v>
      </c>
      <c r="H58" s="10">
        <v>1.2E-2</v>
      </c>
      <c r="I58" s="10">
        <v>3</v>
      </c>
      <c r="J58" s="10">
        <v>0.13</v>
      </c>
      <c r="K58" s="10">
        <v>0.06</v>
      </c>
      <c r="L58" s="10">
        <v>13.8</v>
      </c>
      <c r="M58" s="10">
        <v>14.4</v>
      </c>
      <c r="N58" s="10">
        <v>14.4</v>
      </c>
      <c r="O58" s="11">
        <v>0.36</v>
      </c>
    </row>
    <row r="59" spans="1:15" ht="60" thickBot="1" x14ac:dyDescent="0.3">
      <c r="A59" s="56">
        <v>221</v>
      </c>
      <c r="B59" s="9" t="s">
        <v>123</v>
      </c>
      <c r="C59" s="28" t="s">
        <v>31</v>
      </c>
      <c r="D59" s="10">
        <v>7.9</v>
      </c>
      <c r="E59" s="10">
        <v>6.4</v>
      </c>
      <c r="F59" s="10">
        <v>23.4</v>
      </c>
      <c r="G59" s="8">
        <v>167.7</v>
      </c>
      <c r="H59" s="10">
        <v>0.13</v>
      </c>
      <c r="I59" s="10">
        <v>24.3</v>
      </c>
      <c r="J59" s="10">
        <v>5</v>
      </c>
      <c r="K59" s="10">
        <v>1.4</v>
      </c>
      <c r="L59" s="10">
        <v>22.9</v>
      </c>
      <c r="M59" s="10">
        <v>66.7</v>
      </c>
      <c r="N59" s="10">
        <v>38</v>
      </c>
      <c r="O59" s="11">
        <v>2</v>
      </c>
    </row>
    <row r="60" spans="1:15" ht="36" thickBot="1" x14ac:dyDescent="0.3">
      <c r="A60" s="56">
        <v>632</v>
      </c>
      <c r="B60" s="9" t="s">
        <v>151</v>
      </c>
      <c r="C60" s="28" t="s">
        <v>88</v>
      </c>
      <c r="D60" s="10">
        <v>21.8</v>
      </c>
      <c r="E60" s="10">
        <v>17.5</v>
      </c>
      <c r="F60" s="10">
        <v>17</v>
      </c>
      <c r="G60" s="8">
        <v>248.7</v>
      </c>
      <c r="H60" s="10">
        <v>0.05</v>
      </c>
      <c r="I60" s="10" t="s">
        <v>21</v>
      </c>
      <c r="J60" s="10">
        <v>0.02</v>
      </c>
      <c r="K60" s="10">
        <v>3.36</v>
      </c>
      <c r="L60" s="10">
        <v>44.74</v>
      </c>
      <c r="M60" s="10">
        <v>4.13</v>
      </c>
      <c r="N60" s="10">
        <v>28.02</v>
      </c>
      <c r="O60" s="11">
        <v>2.46</v>
      </c>
    </row>
    <row r="61" spans="1:15" ht="36" thickBot="1" x14ac:dyDescent="0.3">
      <c r="A61" s="56">
        <v>753</v>
      </c>
      <c r="B61" s="9" t="s">
        <v>124</v>
      </c>
      <c r="C61" s="28" t="s">
        <v>70</v>
      </c>
      <c r="D61" s="10">
        <v>5.0999999999999996</v>
      </c>
      <c r="E61" s="10">
        <v>7.5</v>
      </c>
      <c r="F61" s="10">
        <v>32.5</v>
      </c>
      <c r="G61" s="8">
        <v>203</v>
      </c>
      <c r="H61" s="10"/>
      <c r="I61" s="10"/>
      <c r="J61" s="10"/>
      <c r="K61" s="10"/>
      <c r="L61" s="10"/>
      <c r="M61" s="10"/>
      <c r="N61" s="10"/>
      <c r="O61" s="11"/>
    </row>
    <row r="62" spans="1:15" ht="36" thickBot="1" x14ac:dyDescent="0.3">
      <c r="A62" s="56">
        <v>349</v>
      </c>
      <c r="B62" s="9" t="s">
        <v>57</v>
      </c>
      <c r="C62" s="28" t="s">
        <v>48</v>
      </c>
      <c r="D62" s="10">
        <v>0.04</v>
      </c>
      <c r="E62" s="10">
        <v>0</v>
      </c>
      <c r="F62" s="10">
        <v>24.76</v>
      </c>
      <c r="G62" s="8">
        <v>94.2</v>
      </c>
      <c r="H62" s="10">
        <v>0.06</v>
      </c>
      <c r="I62" s="10">
        <v>0</v>
      </c>
      <c r="J62" s="10">
        <v>0</v>
      </c>
      <c r="K62" s="10">
        <v>2</v>
      </c>
      <c r="L62" s="10">
        <v>12</v>
      </c>
      <c r="M62" s="10">
        <v>38.5</v>
      </c>
      <c r="N62" s="10">
        <v>8</v>
      </c>
      <c r="O62" s="11">
        <v>0.8</v>
      </c>
    </row>
    <row r="63" spans="1:15" ht="15.75" thickBot="1" x14ac:dyDescent="0.3">
      <c r="A63" s="8" t="s">
        <v>22</v>
      </c>
      <c r="B63" s="9" t="s">
        <v>23</v>
      </c>
      <c r="C63" s="28" t="s">
        <v>37</v>
      </c>
      <c r="D63" s="10">
        <v>2.2799999999999998</v>
      </c>
      <c r="E63" s="10">
        <v>0.3</v>
      </c>
      <c r="F63" s="10">
        <v>14</v>
      </c>
      <c r="G63" s="10">
        <v>69</v>
      </c>
      <c r="H63" s="10">
        <v>0.1</v>
      </c>
      <c r="I63" s="10" t="s">
        <v>21</v>
      </c>
      <c r="J63" s="10" t="s">
        <v>21</v>
      </c>
      <c r="K63" s="10">
        <v>0.8</v>
      </c>
      <c r="L63" s="10">
        <v>15</v>
      </c>
      <c r="M63" s="10">
        <v>41</v>
      </c>
      <c r="N63" s="10">
        <v>4</v>
      </c>
      <c r="O63" s="11">
        <v>0.4</v>
      </c>
    </row>
    <row r="64" spans="1:15" ht="15.75" thickBot="1" x14ac:dyDescent="0.3">
      <c r="A64" s="12" t="s">
        <v>22</v>
      </c>
      <c r="B64" s="14" t="s">
        <v>78</v>
      </c>
      <c r="C64" s="29" t="s">
        <v>79</v>
      </c>
      <c r="D64" s="10">
        <v>3.9</v>
      </c>
      <c r="E64" s="10">
        <v>0.2</v>
      </c>
      <c r="F64" s="10">
        <v>21.8</v>
      </c>
      <c r="G64" s="10">
        <v>68</v>
      </c>
      <c r="H64" s="10">
        <v>0.05</v>
      </c>
      <c r="I64" s="10" t="s">
        <v>21</v>
      </c>
      <c r="J64" s="10" t="s">
        <v>21</v>
      </c>
      <c r="K64" s="10" t="s">
        <v>21</v>
      </c>
      <c r="L64" s="10">
        <v>10</v>
      </c>
      <c r="M64" s="10">
        <v>30.5</v>
      </c>
      <c r="N64" s="10">
        <v>6</v>
      </c>
      <c r="O64" s="11">
        <v>0.6</v>
      </c>
    </row>
    <row r="65" spans="1:15" ht="15.75" thickBot="1" x14ac:dyDescent="0.3">
      <c r="A65" s="12"/>
      <c r="B65" s="4" t="s">
        <v>24</v>
      </c>
      <c r="C65" s="51" t="s">
        <v>89</v>
      </c>
      <c r="D65" s="9">
        <f>SUM(D58:D64)</f>
        <v>41.86</v>
      </c>
      <c r="E65" s="9">
        <f t="shared" ref="E65:O65" si="7">SUM(E58:E64)</f>
        <v>34.36</v>
      </c>
      <c r="F65" s="9">
        <f t="shared" si="7"/>
        <v>137.46</v>
      </c>
      <c r="G65" s="9">
        <f t="shared" si="7"/>
        <v>884.8</v>
      </c>
      <c r="H65" s="9">
        <f t="shared" si="7"/>
        <v>0.40199999999999997</v>
      </c>
      <c r="I65" s="9">
        <f t="shared" si="7"/>
        <v>27.3</v>
      </c>
      <c r="J65" s="9">
        <f t="shared" si="7"/>
        <v>5.1499999999999995</v>
      </c>
      <c r="K65" s="9">
        <f t="shared" si="7"/>
        <v>7.62</v>
      </c>
      <c r="L65" s="9">
        <f t="shared" si="7"/>
        <v>118.44</v>
      </c>
      <c r="M65" s="9">
        <f t="shared" si="7"/>
        <v>195.23000000000002</v>
      </c>
      <c r="N65" s="9">
        <f t="shared" si="7"/>
        <v>98.42</v>
      </c>
      <c r="O65" s="13">
        <f t="shared" si="7"/>
        <v>6.62</v>
      </c>
    </row>
    <row r="66" spans="1:15" ht="15.75" thickBot="1" x14ac:dyDescent="0.3">
      <c r="A66" s="15"/>
      <c r="B66" s="16" t="s">
        <v>28</v>
      </c>
      <c r="D66" s="17">
        <f t="shared" ref="D66:N66" si="8">D65+D56</f>
        <v>58.26</v>
      </c>
      <c r="E66" s="17">
        <f t="shared" si="8"/>
        <v>57.71</v>
      </c>
      <c r="F66" s="17">
        <f t="shared" si="8"/>
        <v>202.06</v>
      </c>
      <c r="G66" s="17">
        <f t="shared" si="8"/>
        <v>1463.5</v>
      </c>
      <c r="H66" s="17">
        <f t="shared" si="8"/>
        <v>0.53200000000000003</v>
      </c>
      <c r="I66" s="17">
        <f t="shared" si="8"/>
        <v>28.1</v>
      </c>
      <c r="J66" s="17">
        <f t="shared" si="8"/>
        <v>45.15</v>
      </c>
      <c r="K66" s="17">
        <f t="shared" si="8"/>
        <v>9.42</v>
      </c>
      <c r="L66" s="17">
        <f t="shared" si="8"/>
        <v>202.44</v>
      </c>
      <c r="M66" s="17">
        <f t="shared" si="8"/>
        <v>383.03</v>
      </c>
      <c r="N66" s="17">
        <f t="shared" si="8"/>
        <v>150.42000000000002</v>
      </c>
      <c r="O66" s="18" t="s">
        <v>29</v>
      </c>
    </row>
    <row r="67" spans="1:15" x14ac:dyDescent="0.25">
      <c r="A67" s="38"/>
      <c r="B67" s="39"/>
      <c r="C67" s="40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15" customHeight="1" x14ac:dyDescent="0.25">
      <c r="A68" s="38"/>
      <c r="B68" s="39"/>
      <c r="C68" s="40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x14ac:dyDescent="0.25">
      <c r="A69" s="74" t="s">
        <v>32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</row>
    <row r="70" spans="1:15" ht="15.75" thickBot="1" x14ac:dyDescent="0.3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</row>
    <row r="71" spans="1:15" ht="15" customHeight="1" thickBot="1" x14ac:dyDescent="0.3">
      <c r="A71" s="4" t="s">
        <v>1</v>
      </c>
      <c r="B71" s="63" t="s">
        <v>3</v>
      </c>
      <c r="C71" s="65" t="s">
        <v>4</v>
      </c>
      <c r="D71" s="60" t="s">
        <v>5</v>
      </c>
      <c r="E71" s="61"/>
      <c r="F71" s="62"/>
      <c r="G71" s="63" t="s">
        <v>6</v>
      </c>
      <c r="H71" s="60" t="s">
        <v>7</v>
      </c>
      <c r="I71" s="61"/>
      <c r="J71" s="61"/>
      <c r="K71" s="62"/>
      <c r="L71" s="60" t="s">
        <v>8</v>
      </c>
      <c r="M71" s="61"/>
      <c r="N71" s="61"/>
      <c r="O71" s="62"/>
    </row>
    <row r="72" spans="1:15" ht="15.75" customHeight="1" thickBot="1" x14ac:dyDescent="0.3">
      <c r="A72" s="5" t="s">
        <v>2</v>
      </c>
      <c r="B72" s="64"/>
      <c r="C72" s="66"/>
      <c r="D72" s="4" t="s">
        <v>9</v>
      </c>
      <c r="E72" s="4" t="s">
        <v>10</v>
      </c>
      <c r="F72" s="4" t="s">
        <v>11</v>
      </c>
      <c r="G72" s="64"/>
      <c r="H72" s="6" t="s">
        <v>12</v>
      </c>
      <c r="I72" s="6" t="s">
        <v>13</v>
      </c>
      <c r="J72" s="6" t="s">
        <v>14</v>
      </c>
      <c r="K72" s="6" t="s">
        <v>15</v>
      </c>
      <c r="L72" s="6" t="s">
        <v>16</v>
      </c>
      <c r="M72" s="6" t="s">
        <v>17</v>
      </c>
      <c r="N72" s="6" t="s">
        <v>18</v>
      </c>
      <c r="O72" s="7" t="s">
        <v>19</v>
      </c>
    </row>
    <row r="73" spans="1:15" ht="15.75" thickBot="1" x14ac:dyDescent="0.3">
      <c r="A73" s="60" t="s">
        <v>20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/>
    </row>
    <row r="74" spans="1:15" ht="39" thickBot="1" x14ac:dyDescent="0.3">
      <c r="A74" s="56" t="s">
        <v>90</v>
      </c>
      <c r="B74" s="9" t="s">
        <v>125</v>
      </c>
      <c r="C74" s="26" t="s">
        <v>27</v>
      </c>
      <c r="D74" s="10">
        <v>7.1</v>
      </c>
      <c r="E74" s="10">
        <v>6.7</v>
      </c>
      <c r="F74" s="10">
        <v>23.8</v>
      </c>
      <c r="G74" s="8">
        <v>184.4</v>
      </c>
      <c r="H74" s="10">
        <v>0.12</v>
      </c>
      <c r="I74" s="10">
        <v>0.1</v>
      </c>
      <c r="J74" s="10">
        <v>0.4</v>
      </c>
      <c r="K74" s="10">
        <v>0.4</v>
      </c>
      <c r="L74" s="10">
        <v>186</v>
      </c>
      <c r="M74" s="10">
        <v>356</v>
      </c>
      <c r="N74" s="10">
        <v>24.6</v>
      </c>
      <c r="O74" s="11">
        <v>1.6</v>
      </c>
    </row>
    <row r="75" spans="1:15" ht="15.75" thickBot="1" x14ac:dyDescent="0.3">
      <c r="A75" s="56">
        <v>1025</v>
      </c>
      <c r="B75" s="9" t="s">
        <v>91</v>
      </c>
      <c r="C75" s="26" t="s">
        <v>27</v>
      </c>
      <c r="D75" s="10">
        <v>2.4</v>
      </c>
      <c r="E75" s="10">
        <v>1.9</v>
      </c>
      <c r="F75" s="10">
        <v>22.8</v>
      </c>
      <c r="G75" s="8">
        <v>118.4</v>
      </c>
      <c r="H75" s="10" t="s">
        <v>29</v>
      </c>
      <c r="I75" s="10" t="s">
        <v>29</v>
      </c>
      <c r="J75" s="10" t="s">
        <v>29</v>
      </c>
      <c r="K75" s="10" t="s">
        <v>29</v>
      </c>
      <c r="L75" s="10">
        <v>12</v>
      </c>
      <c r="M75" s="10">
        <v>8</v>
      </c>
      <c r="N75" s="10">
        <v>6</v>
      </c>
      <c r="O75" s="11">
        <v>0.6</v>
      </c>
    </row>
    <row r="76" spans="1:15" ht="15.75" thickBot="1" x14ac:dyDescent="0.3">
      <c r="A76" s="56"/>
      <c r="B76" s="9" t="s">
        <v>92</v>
      </c>
      <c r="C76" s="26" t="s">
        <v>42</v>
      </c>
      <c r="D76" s="10">
        <v>7.27</v>
      </c>
      <c r="E76" s="10">
        <v>9.01</v>
      </c>
      <c r="F76" s="10">
        <v>33.880000000000003</v>
      </c>
      <c r="G76" s="8">
        <v>141.5</v>
      </c>
      <c r="H76" s="10">
        <v>0.46</v>
      </c>
      <c r="I76" s="10" t="s">
        <v>21</v>
      </c>
      <c r="J76" s="10">
        <v>0.49</v>
      </c>
      <c r="K76" s="10">
        <v>1.6</v>
      </c>
      <c r="L76" s="10">
        <v>50.83</v>
      </c>
      <c r="M76" s="10">
        <v>129.54</v>
      </c>
      <c r="N76" s="10">
        <v>18.170000000000002</v>
      </c>
      <c r="O76" s="11">
        <v>0.4</v>
      </c>
    </row>
    <row r="77" spans="1:15" ht="26.25" thickBot="1" x14ac:dyDescent="0.3">
      <c r="A77" s="56">
        <v>3</v>
      </c>
      <c r="B77" s="9" t="s">
        <v>126</v>
      </c>
      <c r="C77" s="26" t="s">
        <v>85</v>
      </c>
      <c r="D77" s="10">
        <v>4.9000000000000004</v>
      </c>
      <c r="E77" s="10">
        <v>11.55</v>
      </c>
      <c r="F77" s="10">
        <v>17.7</v>
      </c>
      <c r="G77" s="8">
        <v>193</v>
      </c>
      <c r="H77" s="10">
        <v>0</v>
      </c>
      <c r="I77" s="10">
        <v>0</v>
      </c>
      <c r="J77" s="10">
        <v>0</v>
      </c>
      <c r="K77" s="10">
        <v>0</v>
      </c>
      <c r="L77" s="10">
        <v>12</v>
      </c>
      <c r="M77" s="10">
        <v>8</v>
      </c>
      <c r="N77" s="10">
        <v>6</v>
      </c>
      <c r="O77" s="11">
        <v>0.6</v>
      </c>
    </row>
    <row r="78" spans="1:15" ht="15.75" customHeight="1" thickBot="1" x14ac:dyDescent="0.3">
      <c r="A78" s="12"/>
      <c r="B78" s="4" t="s">
        <v>24</v>
      </c>
      <c r="C78" s="52" t="s">
        <v>93</v>
      </c>
      <c r="D78" s="9">
        <f t="shared" ref="D78:O78" si="9">SUM(D74:D77)</f>
        <v>21.67</v>
      </c>
      <c r="E78" s="9">
        <f t="shared" si="9"/>
        <v>29.16</v>
      </c>
      <c r="F78" s="9">
        <f t="shared" si="9"/>
        <v>98.18</v>
      </c>
      <c r="G78" s="9">
        <f t="shared" si="9"/>
        <v>637.29999999999995</v>
      </c>
      <c r="H78" s="9">
        <f t="shared" si="9"/>
        <v>0.58000000000000007</v>
      </c>
      <c r="I78" s="9">
        <f t="shared" si="9"/>
        <v>0.1</v>
      </c>
      <c r="J78" s="9">
        <f t="shared" si="9"/>
        <v>0.89</v>
      </c>
      <c r="K78" s="9">
        <f t="shared" si="9"/>
        <v>2</v>
      </c>
      <c r="L78" s="9">
        <f t="shared" si="9"/>
        <v>260.83</v>
      </c>
      <c r="M78" s="9">
        <f t="shared" si="9"/>
        <v>501.53999999999996</v>
      </c>
      <c r="N78" s="9">
        <f t="shared" si="9"/>
        <v>54.77</v>
      </c>
      <c r="O78" s="18">
        <f t="shared" si="9"/>
        <v>3.2</v>
      </c>
    </row>
    <row r="79" spans="1:15" ht="15.75" thickBot="1" x14ac:dyDescent="0.3">
      <c r="A79" s="60" t="s">
        <v>25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2"/>
    </row>
    <row r="80" spans="1:15" ht="36" thickBot="1" x14ac:dyDescent="0.3">
      <c r="A80" s="56">
        <v>85</v>
      </c>
      <c r="B80" s="9" t="s">
        <v>127</v>
      </c>
      <c r="C80" s="28" t="s">
        <v>38</v>
      </c>
      <c r="D80" s="10">
        <v>0.9</v>
      </c>
      <c r="E80" s="10">
        <v>4.5</v>
      </c>
      <c r="F80" s="10">
        <v>5.9</v>
      </c>
      <c r="G80" s="8">
        <v>82.7</v>
      </c>
      <c r="H80" s="10">
        <v>0.06</v>
      </c>
      <c r="I80" s="10">
        <v>0</v>
      </c>
      <c r="J80" s="10">
        <v>0</v>
      </c>
      <c r="K80" s="10">
        <v>0.72</v>
      </c>
      <c r="L80" s="10">
        <v>12</v>
      </c>
      <c r="M80" s="10">
        <v>15.2</v>
      </c>
      <c r="N80" s="10">
        <v>13.4</v>
      </c>
      <c r="O80" s="11">
        <v>0.7</v>
      </c>
    </row>
    <row r="81" spans="1:15" ht="60" thickBot="1" x14ac:dyDescent="0.3">
      <c r="A81" s="56">
        <v>197</v>
      </c>
      <c r="B81" s="9" t="s">
        <v>94</v>
      </c>
      <c r="C81" s="28" t="s">
        <v>55</v>
      </c>
      <c r="D81" s="10">
        <v>3.87</v>
      </c>
      <c r="E81" s="10">
        <v>5.2</v>
      </c>
      <c r="F81" s="10">
        <v>9.1999999999999993</v>
      </c>
      <c r="G81" s="8">
        <v>90</v>
      </c>
      <c r="H81" s="10">
        <v>0.37</v>
      </c>
      <c r="I81" s="10">
        <v>11.5</v>
      </c>
      <c r="J81" s="10" t="s">
        <v>21</v>
      </c>
      <c r="K81" s="10">
        <v>1.2</v>
      </c>
      <c r="L81" s="10">
        <v>85.2</v>
      </c>
      <c r="M81" s="10">
        <v>75</v>
      </c>
      <c r="N81" s="10">
        <v>36</v>
      </c>
      <c r="O81" s="11">
        <v>2.4</v>
      </c>
    </row>
    <row r="82" spans="1:15" ht="15.75" thickBot="1" x14ac:dyDescent="0.3">
      <c r="A82" s="56" t="s">
        <v>95</v>
      </c>
      <c r="B82" s="9" t="s">
        <v>96</v>
      </c>
      <c r="C82" s="28" t="s">
        <v>79</v>
      </c>
      <c r="D82" s="10">
        <v>13</v>
      </c>
      <c r="E82" s="10">
        <v>17</v>
      </c>
      <c r="F82" s="10">
        <v>17</v>
      </c>
      <c r="G82" s="8">
        <v>270</v>
      </c>
      <c r="H82" s="10">
        <v>0.08</v>
      </c>
      <c r="I82" s="10">
        <v>0.8</v>
      </c>
      <c r="J82" s="10">
        <v>40</v>
      </c>
      <c r="K82" s="10">
        <v>1.8</v>
      </c>
      <c r="L82" s="10">
        <v>48</v>
      </c>
      <c r="M82" s="10">
        <v>152.6</v>
      </c>
      <c r="N82" s="10">
        <v>30</v>
      </c>
      <c r="O82" s="11">
        <v>1.8</v>
      </c>
    </row>
    <row r="83" spans="1:15" ht="28.9" customHeight="1" thickBot="1" x14ac:dyDescent="0.3">
      <c r="A83" s="56">
        <v>744</v>
      </c>
      <c r="B83" s="9" t="s">
        <v>128</v>
      </c>
      <c r="C83" s="28" t="s">
        <v>26</v>
      </c>
      <c r="D83" s="10">
        <v>12</v>
      </c>
      <c r="E83" s="10">
        <v>3.2</v>
      </c>
      <c r="F83" s="10">
        <v>41.9</v>
      </c>
      <c r="G83" s="8">
        <v>249.8</v>
      </c>
      <c r="H83" s="10">
        <v>0.3</v>
      </c>
      <c r="I83" s="10" t="s">
        <v>21</v>
      </c>
      <c r="J83" s="10">
        <v>21.2</v>
      </c>
      <c r="K83" s="10">
        <v>0.7</v>
      </c>
      <c r="L83" s="10">
        <v>15.6</v>
      </c>
      <c r="M83" s="10">
        <v>52.7</v>
      </c>
      <c r="N83" s="10">
        <v>13</v>
      </c>
      <c r="O83" s="11">
        <v>0.9</v>
      </c>
    </row>
    <row r="84" spans="1:15" ht="36" thickBot="1" x14ac:dyDescent="0.3">
      <c r="A84" s="56">
        <v>349</v>
      </c>
      <c r="B84" s="9" t="s">
        <v>129</v>
      </c>
      <c r="C84" s="28" t="s">
        <v>48</v>
      </c>
      <c r="D84" s="10">
        <v>0.04</v>
      </c>
      <c r="E84" s="10">
        <v>0</v>
      </c>
      <c r="F84" s="10">
        <v>24.76</v>
      </c>
      <c r="G84" s="8">
        <v>94.2</v>
      </c>
      <c r="H84" s="10">
        <v>0.06</v>
      </c>
      <c r="I84" s="10">
        <v>0</v>
      </c>
      <c r="J84" s="10">
        <v>0</v>
      </c>
      <c r="K84" s="10">
        <v>2</v>
      </c>
      <c r="L84" s="10">
        <v>12</v>
      </c>
      <c r="M84" s="10">
        <v>38.5</v>
      </c>
      <c r="N84" s="10">
        <v>8</v>
      </c>
      <c r="O84" s="11">
        <v>0.8</v>
      </c>
    </row>
    <row r="85" spans="1:15" ht="15.75" thickBot="1" x14ac:dyDescent="0.3">
      <c r="A85" s="8" t="s">
        <v>22</v>
      </c>
      <c r="B85" s="9" t="s">
        <v>23</v>
      </c>
      <c r="C85" s="28" t="s">
        <v>37</v>
      </c>
      <c r="D85" s="10">
        <v>2.2799999999999998</v>
      </c>
      <c r="E85" s="10">
        <v>0.3</v>
      </c>
      <c r="F85" s="10">
        <v>14</v>
      </c>
      <c r="G85" s="10">
        <v>69</v>
      </c>
      <c r="H85" s="10">
        <v>0.1</v>
      </c>
      <c r="I85" s="10" t="s">
        <v>21</v>
      </c>
      <c r="J85" s="10" t="s">
        <v>21</v>
      </c>
      <c r="K85" s="10">
        <v>0.8</v>
      </c>
      <c r="L85" s="10">
        <v>15</v>
      </c>
      <c r="M85" s="10">
        <v>41</v>
      </c>
      <c r="N85" s="10">
        <v>4</v>
      </c>
      <c r="O85" s="11">
        <v>0.4</v>
      </c>
    </row>
    <row r="86" spans="1:15" ht="15.75" thickBot="1" x14ac:dyDescent="0.3">
      <c r="A86" s="12" t="s">
        <v>22</v>
      </c>
      <c r="B86" s="14" t="s">
        <v>51</v>
      </c>
      <c r="C86" s="29" t="s">
        <v>48</v>
      </c>
      <c r="D86" s="10">
        <v>0.8</v>
      </c>
      <c r="E86" s="10">
        <v>0.8</v>
      </c>
      <c r="F86" s="10">
        <v>2.6</v>
      </c>
      <c r="G86" s="10">
        <v>92</v>
      </c>
      <c r="H86" s="10">
        <v>0.05</v>
      </c>
      <c r="I86" s="10" t="s">
        <v>21</v>
      </c>
      <c r="J86" s="10" t="s">
        <v>21</v>
      </c>
      <c r="K86" s="10" t="s">
        <v>21</v>
      </c>
      <c r="L86" s="10">
        <v>10</v>
      </c>
      <c r="M86" s="10">
        <v>30.5</v>
      </c>
      <c r="N86" s="10">
        <v>6</v>
      </c>
      <c r="O86" s="11">
        <v>0.6</v>
      </c>
    </row>
    <row r="87" spans="1:15" ht="18" thickBot="1" x14ac:dyDescent="0.3">
      <c r="A87" s="12"/>
      <c r="B87" s="4" t="s">
        <v>24</v>
      </c>
      <c r="C87" s="52" t="s">
        <v>97</v>
      </c>
      <c r="D87" s="9">
        <f>SUM(D80:D86)</f>
        <v>32.889999999999993</v>
      </c>
      <c r="E87" s="9">
        <f t="shared" ref="E87:O87" si="10">SUM(E80:E86)</f>
        <v>31</v>
      </c>
      <c r="F87" s="9">
        <f t="shared" si="10"/>
        <v>115.36</v>
      </c>
      <c r="G87" s="9">
        <f t="shared" si="10"/>
        <v>947.7</v>
      </c>
      <c r="H87" s="9">
        <f t="shared" si="10"/>
        <v>1.02</v>
      </c>
      <c r="I87" s="9">
        <f t="shared" si="10"/>
        <v>12.3</v>
      </c>
      <c r="J87" s="9">
        <f t="shared" si="10"/>
        <v>61.2</v>
      </c>
      <c r="K87" s="9">
        <f t="shared" si="10"/>
        <v>7.22</v>
      </c>
      <c r="L87" s="9">
        <f t="shared" si="10"/>
        <v>197.79999999999998</v>
      </c>
      <c r="M87" s="9">
        <f t="shared" si="10"/>
        <v>405.5</v>
      </c>
      <c r="N87" s="9">
        <f t="shared" si="10"/>
        <v>110.4</v>
      </c>
      <c r="O87" s="13">
        <f t="shared" si="10"/>
        <v>7.6</v>
      </c>
    </row>
    <row r="88" spans="1:15" ht="15.75" thickBot="1" x14ac:dyDescent="0.3">
      <c r="A88" s="15"/>
      <c r="B88" s="16" t="s">
        <v>28</v>
      </c>
      <c r="C88" s="30"/>
      <c r="D88" s="17">
        <v>62.39</v>
      </c>
      <c r="E88" s="17">
        <v>49.7</v>
      </c>
      <c r="F88" s="17">
        <v>157.38</v>
      </c>
      <c r="G88" s="17">
        <f t="shared" ref="G88:N88" si="11">G87+G78</f>
        <v>1585</v>
      </c>
      <c r="H88" s="17">
        <f t="shared" si="11"/>
        <v>1.6</v>
      </c>
      <c r="I88" s="17">
        <f t="shared" si="11"/>
        <v>12.4</v>
      </c>
      <c r="J88" s="17">
        <f t="shared" si="11"/>
        <v>62.09</v>
      </c>
      <c r="K88" s="17">
        <f t="shared" si="11"/>
        <v>9.2199999999999989</v>
      </c>
      <c r="L88" s="17">
        <f t="shared" si="11"/>
        <v>458.63</v>
      </c>
      <c r="M88" s="17">
        <f t="shared" si="11"/>
        <v>907.04</v>
      </c>
      <c r="N88" s="17">
        <f t="shared" si="11"/>
        <v>165.17000000000002</v>
      </c>
      <c r="O88" s="18" t="s">
        <v>29</v>
      </c>
    </row>
    <row r="89" spans="1:15" x14ac:dyDescent="0.25">
      <c r="A89" s="38"/>
      <c r="B89" s="39"/>
      <c r="C89" s="40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</row>
    <row r="90" spans="1:15" x14ac:dyDescent="0.25">
      <c r="A90" s="38"/>
      <c r="B90" s="39"/>
      <c r="C90" s="40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1:15" x14ac:dyDescent="0.25">
      <c r="A91" s="38"/>
      <c r="B91" s="39"/>
      <c r="C91" s="40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</row>
    <row r="92" spans="1:15" ht="15.75" customHeight="1" x14ac:dyDescent="0.25">
      <c r="A92" s="38"/>
      <c r="B92" s="39"/>
      <c r="C92" s="40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</row>
    <row r="93" spans="1:15" ht="15.75" thickBot="1" x14ac:dyDescent="0.3">
      <c r="A93" s="71" t="s">
        <v>39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</row>
    <row r="94" spans="1:15" ht="15.75" thickBot="1" x14ac:dyDescent="0.3">
      <c r="A94" s="4" t="s">
        <v>1</v>
      </c>
      <c r="B94" s="63" t="s">
        <v>3</v>
      </c>
      <c r="C94" s="65" t="s">
        <v>4</v>
      </c>
      <c r="D94" s="60" t="s">
        <v>5</v>
      </c>
      <c r="E94" s="61"/>
      <c r="F94" s="62"/>
      <c r="G94" s="63" t="s">
        <v>6</v>
      </c>
      <c r="H94" s="60" t="s">
        <v>7</v>
      </c>
      <c r="I94" s="61"/>
      <c r="J94" s="61"/>
      <c r="K94" s="62"/>
      <c r="L94" s="60" t="s">
        <v>8</v>
      </c>
      <c r="M94" s="61"/>
      <c r="N94" s="61"/>
      <c r="O94" s="62"/>
    </row>
    <row r="95" spans="1:15" ht="24" customHeight="1" thickBot="1" x14ac:dyDescent="0.3">
      <c r="A95" s="5" t="s">
        <v>2</v>
      </c>
      <c r="B95" s="64"/>
      <c r="C95" s="66"/>
      <c r="D95" s="4" t="s">
        <v>9</v>
      </c>
      <c r="E95" s="4" t="s">
        <v>10</v>
      </c>
      <c r="F95" s="4" t="s">
        <v>11</v>
      </c>
      <c r="G95" s="64"/>
      <c r="H95" s="6" t="s">
        <v>12</v>
      </c>
      <c r="I95" s="6" t="s">
        <v>13</v>
      </c>
      <c r="J95" s="6" t="s">
        <v>14</v>
      </c>
      <c r="K95" s="6" t="s">
        <v>15</v>
      </c>
      <c r="L95" s="6" t="s">
        <v>16</v>
      </c>
      <c r="M95" s="6" t="s">
        <v>17</v>
      </c>
      <c r="N95" s="6" t="s">
        <v>18</v>
      </c>
      <c r="O95" s="7" t="s">
        <v>19</v>
      </c>
    </row>
    <row r="96" spans="1:15" ht="15.75" thickBot="1" x14ac:dyDescent="0.3">
      <c r="A96" s="60" t="s">
        <v>20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2"/>
    </row>
    <row r="97" spans="1:15" ht="39" thickBot="1" x14ac:dyDescent="0.3">
      <c r="A97" s="58">
        <v>411</v>
      </c>
      <c r="B97" s="22" t="s">
        <v>130</v>
      </c>
      <c r="C97" s="32" t="s">
        <v>48</v>
      </c>
      <c r="D97" s="1">
        <v>8.5</v>
      </c>
      <c r="E97" s="1">
        <v>10</v>
      </c>
      <c r="F97" s="1">
        <v>46.2</v>
      </c>
      <c r="G97" s="2">
        <v>352.6</v>
      </c>
      <c r="H97" s="1">
        <v>0.03</v>
      </c>
      <c r="I97" s="1">
        <v>0</v>
      </c>
      <c r="J97" s="1">
        <v>0.1</v>
      </c>
      <c r="K97" s="1">
        <v>0.2</v>
      </c>
      <c r="L97" s="1">
        <v>22</v>
      </c>
      <c r="M97" s="1">
        <v>77</v>
      </c>
      <c r="N97" s="1">
        <v>5</v>
      </c>
      <c r="O97" s="3">
        <v>1</v>
      </c>
    </row>
    <row r="98" spans="1:15" ht="26.25" thickBot="1" x14ac:dyDescent="0.3">
      <c r="A98" s="56">
        <v>1025</v>
      </c>
      <c r="B98" s="9" t="s">
        <v>131</v>
      </c>
      <c r="C98" s="26" t="s">
        <v>27</v>
      </c>
      <c r="D98" s="10">
        <v>2.4</v>
      </c>
      <c r="E98" s="10">
        <v>1.9</v>
      </c>
      <c r="F98" s="10">
        <v>22.8</v>
      </c>
      <c r="G98" s="8">
        <v>118.4</v>
      </c>
      <c r="H98" s="10" t="s">
        <v>29</v>
      </c>
      <c r="I98" s="10" t="s">
        <v>29</v>
      </c>
      <c r="J98" s="10" t="s">
        <v>29</v>
      </c>
      <c r="K98" s="10" t="s">
        <v>29</v>
      </c>
      <c r="L98" s="10">
        <v>12</v>
      </c>
      <c r="M98" s="10">
        <v>8</v>
      </c>
      <c r="N98" s="10">
        <v>6</v>
      </c>
      <c r="O98" s="11">
        <v>0.6</v>
      </c>
    </row>
    <row r="99" spans="1:15" ht="15.75" thickBot="1" x14ac:dyDescent="0.3">
      <c r="A99" s="56"/>
      <c r="B99" s="9" t="s">
        <v>92</v>
      </c>
      <c r="C99" s="26" t="s">
        <v>42</v>
      </c>
      <c r="D99" s="10">
        <v>7.27</v>
      </c>
      <c r="E99" s="10">
        <v>9.01</v>
      </c>
      <c r="F99" s="10">
        <v>33.880000000000003</v>
      </c>
      <c r="G99" s="8">
        <v>141.5</v>
      </c>
      <c r="H99" s="10">
        <v>0.46</v>
      </c>
      <c r="I99" s="10" t="s">
        <v>21</v>
      </c>
      <c r="J99" s="10">
        <v>0.49</v>
      </c>
      <c r="K99" s="10">
        <v>1.6</v>
      </c>
      <c r="L99" s="10">
        <v>50.83</v>
      </c>
      <c r="M99" s="10">
        <v>129.54</v>
      </c>
      <c r="N99" s="10">
        <v>18.170000000000002</v>
      </c>
      <c r="O99" s="11">
        <v>0.4</v>
      </c>
    </row>
    <row r="100" spans="1:15" ht="15.75" thickBot="1" x14ac:dyDescent="0.3">
      <c r="A100" s="56" t="s">
        <v>22</v>
      </c>
      <c r="B100" s="9" t="s">
        <v>23</v>
      </c>
      <c r="C100" s="28" t="s">
        <v>37</v>
      </c>
      <c r="D100" s="10">
        <v>2.2799999999999998</v>
      </c>
      <c r="E100" s="10">
        <v>0.3</v>
      </c>
      <c r="F100" s="10">
        <v>14</v>
      </c>
      <c r="G100" s="10">
        <v>69</v>
      </c>
      <c r="H100" s="10">
        <v>0.1</v>
      </c>
      <c r="I100" s="10" t="s">
        <v>21</v>
      </c>
      <c r="J100" s="10" t="s">
        <v>21</v>
      </c>
      <c r="K100" s="10">
        <v>0.8</v>
      </c>
      <c r="L100" s="10">
        <v>15</v>
      </c>
      <c r="M100" s="10">
        <v>41</v>
      </c>
      <c r="N100" s="10">
        <v>4</v>
      </c>
      <c r="O100" s="11">
        <v>0.4</v>
      </c>
    </row>
    <row r="101" spans="1:15" ht="15.75" thickBot="1" x14ac:dyDescent="0.3">
      <c r="A101" s="58">
        <v>15</v>
      </c>
      <c r="B101" s="22" t="s">
        <v>98</v>
      </c>
      <c r="C101" s="32" t="s">
        <v>99</v>
      </c>
      <c r="D101" s="1">
        <v>4.6399999999999997</v>
      </c>
      <c r="E101" s="1">
        <v>5.9</v>
      </c>
      <c r="F101" s="1"/>
      <c r="G101" s="2">
        <v>72.8</v>
      </c>
      <c r="H101" s="1"/>
      <c r="I101" s="1"/>
      <c r="J101" s="1"/>
      <c r="K101" s="1"/>
      <c r="L101" s="1"/>
      <c r="M101" s="1"/>
      <c r="N101" s="1"/>
      <c r="O101" s="54"/>
    </row>
    <row r="102" spans="1:15" ht="15.75" customHeight="1" thickBot="1" x14ac:dyDescent="0.3">
      <c r="A102" s="12"/>
      <c r="B102" s="4" t="s">
        <v>24</v>
      </c>
      <c r="C102" s="50" t="s">
        <v>100</v>
      </c>
      <c r="D102" s="22">
        <f t="shared" ref="D102:O102" si="12">SUM(D97:D100)</f>
        <v>20.450000000000003</v>
      </c>
      <c r="E102" s="22">
        <f t="shared" si="12"/>
        <v>21.21</v>
      </c>
      <c r="F102" s="22">
        <f t="shared" si="12"/>
        <v>116.88</v>
      </c>
      <c r="G102" s="22">
        <f t="shared" si="12"/>
        <v>681.5</v>
      </c>
      <c r="H102" s="22">
        <f t="shared" si="12"/>
        <v>0.59</v>
      </c>
      <c r="I102" s="22">
        <f t="shared" si="12"/>
        <v>0</v>
      </c>
      <c r="J102" s="22">
        <f t="shared" si="12"/>
        <v>0.59</v>
      </c>
      <c r="K102" s="22">
        <f t="shared" si="12"/>
        <v>2.6</v>
      </c>
      <c r="L102" s="22">
        <f t="shared" si="12"/>
        <v>99.83</v>
      </c>
      <c r="M102" s="22">
        <f t="shared" si="12"/>
        <v>255.54</v>
      </c>
      <c r="N102" s="22">
        <f t="shared" si="12"/>
        <v>33.17</v>
      </c>
      <c r="O102" s="25">
        <f t="shared" si="12"/>
        <v>2.4</v>
      </c>
    </row>
    <row r="103" spans="1:15" ht="40.5" customHeight="1" thickBot="1" x14ac:dyDescent="0.3">
      <c r="A103" s="60" t="s">
        <v>25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2"/>
    </row>
    <row r="104" spans="1:15" ht="26.25" thickBot="1" x14ac:dyDescent="0.3">
      <c r="A104" s="58" t="s">
        <v>53</v>
      </c>
      <c r="B104" s="22" t="s">
        <v>132</v>
      </c>
      <c r="C104" s="33" t="s">
        <v>54</v>
      </c>
      <c r="D104" s="1">
        <v>0.6</v>
      </c>
      <c r="E104" s="1">
        <v>0.1</v>
      </c>
      <c r="F104" s="1">
        <v>2</v>
      </c>
      <c r="G104" s="2">
        <v>11.3</v>
      </c>
      <c r="H104" s="1">
        <v>0.04</v>
      </c>
      <c r="I104" s="1">
        <v>4.68</v>
      </c>
      <c r="J104" s="1">
        <v>0.04</v>
      </c>
      <c r="K104" s="1">
        <v>1.2E-2</v>
      </c>
      <c r="L104" s="1">
        <v>12</v>
      </c>
      <c r="M104" s="1">
        <v>37.799999999999997</v>
      </c>
      <c r="N104" s="1">
        <v>11.4</v>
      </c>
      <c r="O104" s="3">
        <v>7.0000000000000007E-2</v>
      </c>
    </row>
    <row r="105" spans="1:15" ht="60" thickBot="1" x14ac:dyDescent="0.3">
      <c r="A105" s="58">
        <v>219</v>
      </c>
      <c r="B105" s="22" t="s">
        <v>133</v>
      </c>
      <c r="C105" s="33" t="s">
        <v>55</v>
      </c>
      <c r="D105" s="1">
        <v>6.7</v>
      </c>
      <c r="E105" s="1">
        <v>7.8</v>
      </c>
      <c r="F105" s="1">
        <v>26.3</v>
      </c>
      <c r="G105" s="2">
        <v>126</v>
      </c>
      <c r="H105" s="1">
        <v>0.04</v>
      </c>
      <c r="I105" s="1">
        <v>1.5</v>
      </c>
      <c r="J105" s="1">
        <v>12.4</v>
      </c>
      <c r="K105" s="1">
        <v>7.0000000000000007E-2</v>
      </c>
      <c r="L105" s="1">
        <v>20.399999999999999</v>
      </c>
      <c r="M105" s="1">
        <v>28.5</v>
      </c>
      <c r="N105" s="1">
        <v>9.6999999999999993</v>
      </c>
      <c r="O105" s="3">
        <v>0.6</v>
      </c>
    </row>
    <row r="106" spans="1:15" ht="26.25" thickBot="1" x14ac:dyDescent="0.3">
      <c r="A106" s="56">
        <v>744</v>
      </c>
      <c r="B106" s="9" t="s">
        <v>134</v>
      </c>
      <c r="C106" s="28" t="s">
        <v>26</v>
      </c>
      <c r="D106" s="10">
        <v>12</v>
      </c>
      <c r="E106" s="10">
        <v>3.2</v>
      </c>
      <c r="F106" s="10">
        <v>41.9</v>
      </c>
      <c r="G106" s="8">
        <v>249.8</v>
      </c>
      <c r="H106" s="10">
        <v>0.3</v>
      </c>
      <c r="I106" s="10" t="s">
        <v>21</v>
      </c>
      <c r="J106" s="10">
        <v>21.2</v>
      </c>
      <c r="K106" s="10">
        <v>0.7</v>
      </c>
      <c r="L106" s="10">
        <v>15.6</v>
      </c>
      <c r="M106" s="10">
        <v>52.7</v>
      </c>
      <c r="N106" s="10">
        <v>13</v>
      </c>
      <c r="O106" s="11">
        <v>0.9</v>
      </c>
    </row>
    <row r="107" spans="1:15" ht="15.75" thickBot="1" x14ac:dyDescent="0.3">
      <c r="A107" s="58" t="s">
        <v>95</v>
      </c>
      <c r="B107" s="22" t="s">
        <v>101</v>
      </c>
      <c r="C107" s="28" t="s">
        <v>70</v>
      </c>
      <c r="D107" s="10">
        <v>19.5</v>
      </c>
      <c r="E107" s="10">
        <v>25.5</v>
      </c>
      <c r="F107" s="10">
        <v>25.5</v>
      </c>
      <c r="G107" s="8">
        <v>405</v>
      </c>
      <c r="H107" s="10">
        <v>0.08</v>
      </c>
      <c r="I107" s="10">
        <v>0.8</v>
      </c>
      <c r="J107" s="10">
        <v>40</v>
      </c>
      <c r="K107" s="10">
        <v>1.8</v>
      </c>
      <c r="L107" s="10">
        <v>48</v>
      </c>
      <c r="M107" s="10">
        <v>152.6</v>
      </c>
      <c r="N107" s="10">
        <v>30</v>
      </c>
      <c r="O107" s="11">
        <v>1.8</v>
      </c>
    </row>
    <row r="108" spans="1:15" ht="25.5" customHeight="1" thickBot="1" x14ac:dyDescent="0.3">
      <c r="A108" s="56">
        <v>349</v>
      </c>
      <c r="B108" s="9" t="s">
        <v>57</v>
      </c>
      <c r="C108" s="28" t="s">
        <v>48</v>
      </c>
      <c r="D108" s="10">
        <v>0.04</v>
      </c>
      <c r="E108" s="10">
        <v>0</v>
      </c>
      <c r="F108" s="10">
        <v>24.76</v>
      </c>
      <c r="G108" s="8">
        <v>94.2</v>
      </c>
      <c r="H108" s="10">
        <v>0.06</v>
      </c>
      <c r="I108" s="10">
        <v>0</v>
      </c>
      <c r="J108" s="10">
        <v>0</v>
      </c>
      <c r="K108" s="10">
        <v>2</v>
      </c>
      <c r="L108" s="10">
        <v>12</v>
      </c>
      <c r="M108" s="10">
        <v>38.5</v>
      </c>
      <c r="N108" s="10">
        <v>8</v>
      </c>
      <c r="O108" s="11">
        <v>0.8</v>
      </c>
    </row>
    <row r="109" spans="1:15" ht="15.75" thickBot="1" x14ac:dyDescent="0.3">
      <c r="A109" s="8" t="s">
        <v>22</v>
      </c>
      <c r="B109" s="9" t="s">
        <v>23</v>
      </c>
      <c r="C109" s="28" t="s">
        <v>37</v>
      </c>
      <c r="D109" s="10">
        <v>2.2799999999999998</v>
      </c>
      <c r="E109" s="10">
        <v>0.3</v>
      </c>
      <c r="F109" s="10">
        <v>14</v>
      </c>
      <c r="G109" s="10">
        <v>69</v>
      </c>
      <c r="H109" s="10">
        <v>0.1</v>
      </c>
      <c r="I109" s="10" t="s">
        <v>21</v>
      </c>
      <c r="J109" s="10" t="s">
        <v>21</v>
      </c>
      <c r="K109" s="10">
        <v>0.8</v>
      </c>
      <c r="L109" s="10">
        <v>15</v>
      </c>
      <c r="M109" s="10">
        <v>41</v>
      </c>
      <c r="N109" s="10">
        <v>4</v>
      </c>
      <c r="O109" s="11">
        <v>0.4</v>
      </c>
    </row>
    <row r="110" spans="1:15" ht="15.75" thickBot="1" x14ac:dyDescent="0.3">
      <c r="A110" s="12" t="s">
        <v>22</v>
      </c>
      <c r="B110" s="14" t="s">
        <v>103</v>
      </c>
      <c r="C110" s="29" t="s">
        <v>48</v>
      </c>
      <c r="D110" s="1">
        <v>0.8</v>
      </c>
      <c r="E110" s="1">
        <v>0.8</v>
      </c>
      <c r="F110" s="1">
        <v>2.6</v>
      </c>
      <c r="G110" s="1">
        <v>92</v>
      </c>
      <c r="H110" s="1">
        <v>0.05</v>
      </c>
      <c r="I110" s="1" t="s">
        <v>21</v>
      </c>
      <c r="J110" s="1" t="s">
        <v>21</v>
      </c>
      <c r="K110" s="1" t="s">
        <v>21</v>
      </c>
      <c r="L110" s="1">
        <v>10</v>
      </c>
      <c r="M110" s="1">
        <v>30.5</v>
      </c>
      <c r="N110" s="1">
        <v>6</v>
      </c>
      <c r="O110" s="3">
        <v>0.6</v>
      </c>
    </row>
    <row r="111" spans="1:15" ht="18" thickBot="1" x14ac:dyDescent="0.3">
      <c r="A111" s="12"/>
      <c r="B111" s="4" t="s">
        <v>24</v>
      </c>
      <c r="C111" s="52" t="s">
        <v>102</v>
      </c>
      <c r="D111" s="22">
        <f>SUM(D104:D110)</f>
        <v>41.919999999999995</v>
      </c>
      <c r="E111" s="22">
        <f t="shared" ref="E111:O111" si="13">SUM(E104:E110)</f>
        <v>37.699999999999996</v>
      </c>
      <c r="F111" s="22">
        <f t="shared" si="13"/>
        <v>137.06</v>
      </c>
      <c r="G111" s="22">
        <f t="shared" si="13"/>
        <v>1047.3000000000002</v>
      </c>
      <c r="H111" s="22">
        <f t="shared" si="13"/>
        <v>0.67</v>
      </c>
      <c r="I111" s="22">
        <f t="shared" si="13"/>
        <v>6.9799999999999995</v>
      </c>
      <c r="J111" s="22">
        <f t="shared" si="13"/>
        <v>73.64</v>
      </c>
      <c r="K111" s="22">
        <f t="shared" si="13"/>
        <v>5.3819999999999997</v>
      </c>
      <c r="L111" s="22">
        <f t="shared" si="13"/>
        <v>133</v>
      </c>
      <c r="M111" s="22">
        <f t="shared" si="13"/>
        <v>381.6</v>
      </c>
      <c r="N111" s="22">
        <f t="shared" si="13"/>
        <v>82.1</v>
      </c>
      <c r="O111" s="23">
        <f t="shared" si="13"/>
        <v>5.17</v>
      </c>
    </row>
    <row r="112" spans="1:15" ht="15.75" thickBot="1" x14ac:dyDescent="0.3">
      <c r="A112" s="15"/>
      <c r="B112" s="16" t="s">
        <v>28</v>
      </c>
      <c r="C112" s="51"/>
      <c r="D112" s="24">
        <f t="shared" ref="D112:O112" si="14">D111+D102</f>
        <v>62.37</v>
      </c>
      <c r="E112" s="24">
        <f t="shared" si="14"/>
        <v>58.91</v>
      </c>
      <c r="F112" s="24">
        <f t="shared" si="14"/>
        <v>253.94</v>
      </c>
      <c r="G112" s="24">
        <f t="shared" si="14"/>
        <v>1728.8000000000002</v>
      </c>
      <c r="H112" s="24">
        <f t="shared" si="14"/>
        <v>1.26</v>
      </c>
      <c r="I112" s="24">
        <f t="shared" si="14"/>
        <v>6.9799999999999995</v>
      </c>
      <c r="J112" s="24">
        <f t="shared" si="14"/>
        <v>74.23</v>
      </c>
      <c r="K112" s="24">
        <f t="shared" si="14"/>
        <v>7.9819999999999993</v>
      </c>
      <c r="L112" s="24">
        <f t="shared" si="14"/>
        <v>232.82999999999998</v>
      </c>
      <c r="M112" s="24">
        <f t="shared" si="14"/>
        <v>637.14</v>
      </c>
      <c r="N112" s="24">
        <f t="shared" si="14"/>
        <v>115.27</v>
      </c>
      <c r="O112" s="25">
        <f t="shared" si="14"/>
        <v>7.57</v>
      </c>
    </row>
    <row r="113" spans="1:15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</row>
    <row r="114" spans="1:15" x14ac:dyDescent="0.2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</row>
    <row r="115" spans="1:15" x14ac:dyDescent="0.2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</row>
    <row r="116" spans="1:15" ht="15.75" customHeight="1" thickBot="1" x14ac:dyDescent="0.3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</row>
    <row r="117" spans="1:15" ht="15.75" thickBot="1" x14ac:dyDescent="0.3">
      <c r="A117" s="67" t="s">
        <v>33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</row>
    <row r="118" spans="1:15" ht="22.5" customHeight="1" thickBot="1" x14ac:dyDescent="0.3">
      <c r="A118" s="4" t="s">
        <v>1</v>
      </c>
      <c r="B118" s="63" t="s">
        <v>3</v>
      </c>
      <c r="C118" s="65" t="s">
        <v>4</v>
      </c>
      <c r="D118" s="60" t="s">
        <v>5</v>
      </c>
      <c r="E118" s="61"/>
      <c r="F118" s="62"/>
      <c r="G118" s="63" t="s">
        <v>6</v>
      </c>
      <c r="H118" s="60" t="s">
        <v>7</v>
      </c>
      <c r="I118" s="61"/>
      <c r="J118" s="61"/>
      <c r="K118" s="62"/>
      <c r="L118" s="60" t="s">
        <v>8</v>
      </c>
      <c r="M118" s="61"/>
      <c r="N118" s="61"/>
      <c r="O118" s="62"/>
    </row>
    <row r="119" spans="1:15" ht="15.75" customHeight="1" thickBot="1" x14ac:dyDescent="0.3">
      <c r="A119" s="5" t="s">
        <v>2</v>
      </c>
      <c r="B119" s="64"/>
      <c r="C119" s="66"/>
      <c r="D119" s="4" t="s">
        <v>9</v>
      </c>
      <c r="E119" s="4" t="s">
        <v>10</v>
      </c>
      <c r="F119" s="4" t="s">
        <v>11</v>
      </c>
      <c r="G119" s="64"/>
      <c r="H119" s="6" t="s">
        <v>12</v>
      </c>
      <c r="I119" s="6" t="s">
        <v>13</v>
      </c>
      <c r="J119" s="6" t="s">
        <v>14</v>
      </c>
      <c r="K119" s="6" t="s">
        <v>15</v>
      </c>
      <c r="L119" s="6" t="s">
        <v>16</v>
      </c>
      <c r="M119" s="6" t="s">
        <v>17</v>
      </c>
      <c r="N119" s="6" t="s">
        <v>18</v>
      </c>
      <c r="O119" s="7" t="s">
        <v>19</v>
      </c>
    </row>
    <row r="120" spans="1:15" ht="15.75" thickBot="1" x14ac:dyDescent="0.3">
      <c r="A120" s="60" t="s">
        <v>20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2"/>
    </row>
    <row r="121" spans="1:15" ht="48.75" thickBot="1" x14ac:dyDescent="0.3">
      <c r="A121" s="58" t="s">
        <v>104</v>
      </c>
      <c r="B121" s="22" t="s">
        <v>135</v>
      </c>
      <c r="C121" s="32" t="s">
        <v>55</v>
      </c>
      <c r="D121" s="1">
        <v>6.9</v>
      </c>
      <c r="E121" s="1">
        <v>6.98</v>
      </c>
      <c r="F121" s="1">
        <v>22.15</v>
      </c>
      <c r="G121" s="2">
        <v>178.78</v>
      </c>
      <c r="H121" s="1">
        <v>0.16</v>
      </c>
      <c r="I121" s="1">
        <v>1.3</v>
      </c>
      <c r="J121" s="1">
        <v>60</v>
      </c>
      <c r="K121" s="1">
        <v>68</v>
      </c>
      <c r="L121" s="1">
        <v>133.80000000000001</v>
      </c>
      <c r="M121" s="1">
        <v>213.3</v>
      </c>
      <c r="N121" s="1">
        <v>41.4</v>
      </c>
      <c r="O121" s="3">
        <v>1.2</v>
      </c>
    </row>
    <row r="122" spans="1:15" ht="26.25" thickBot="1" x14ac:dyDescent="0.3">
      <c r="A122" s="56">
        <v>1025</v>
      </c>
      <c r="B122" s="9" t="s">
        <v>136</v>
      </c>
      <c r="C122" s="26" t="s">
        <v>27</v>
      </c>
      <c r="D122" s="10">
        <v>2.4</v>
      </c>
      <c r="E122" s="10">
        <v>1.9</v>
      </c>
      <c r="F122" s="10">
        <v>22.8</v>
      </c>
      <c r="G122" s="8">
        <v>118.4</v>
      </c>
      <c r="H122" s="10" t="s">
        <v>29</v>
      </c>
      <c r="I122" s="10" t="s">
        <v>29</v>
      </c>
      <c r="J122" s="10" t="s">
        <v>29</v>
      </c>
      <c r="K122" s="10" t="s">
        <v>29</v>
      </c>
      <c r="L122" s="10">
        <v>12</v>
      </c>
      <c r="M122" s="10">
        <v>8</v>
      </c>
      <c r="N122" s="10">
        <v>6</v>
      </c>
      <c r="O122" s="11">
        <v>0.6</v>
      </c>
    </row>
    <row r="123" spans="1:15" ht="15.75" thickBot="1" x14ac:dyDescent="0.3">
      <c r="A123" s="56"/>
      <c r="B123" s="9" t="s">
        <v>92</v>
      </c>
      <c r="C123" s="26" t="s">
        <v>42</v>
      </c>
      <c r="D123" s="10">
        <v>7.27</v>
      </c>
      <c r="E123" s="10">
        <v>9.01</v>
      </c>
      <c r="F123" s="10">
        <v>33.880000000000003</v>
      </c>
      <c r="G123" s="8">
        <v>141.5</v>
      </c>
      <c r="H123" s="10">
        <v>0.46</v>
      </c>
      <c r="I123" s="10" t="s">
        <v>21</v>
      </c>
      <c r="J123" s="10">
        <v>0.49</v>
      </c>
      <c r="K123" s="10">
        <v>1.6</v>
      </c>
      <c r="L123" s="10">
        <v>50.83</v>
      </c>
      <c r="M123" s="10">
        <v>129.54</v>
      </c>
      <c r="N123" s="10">
        <v>18.170000000000002</v>
      </c>
      <c r="O123" s="11">
        <v>0.4</v>
      </c>
    </row>
    <row r="124" spans="1:15" ht="15.75" thickBot="1" x14ac:dyDescent="0.3">
      <c r="A124" s="56" t="s">
        <v>22</v>
      </c>
      <c r="B124" s="9" t="s">
        <v>23</v>
      </c>
      <c r="C124" s="28" t="s">
        <v>37</v>
      </c>
      <c r="D124" s="10">
        <v>2.2799999999999998</v>
      </c>
      <c r="E124" s="10">
        <v>0.3</v>
      </c>
      <c r="F124" s="10">
        <v>14</v>
      </c>
      <c r="G124" s="10">
        <v>69</v>
      </c>
      <c r="H124" s="10">
        <v>0.1</v>
      </c>
      <c r="I124" s="10" t="s">
        <v>21</v>
      </c>
      <c r="J124" s="10" t="s">
        <v>21</v>
      </c>
      <c r="K124" s="10">
        <v>0.8</v>
      </c>
      <c r="L124" s="10">
        <v>15</v>
      </c>
      <c r="M124" s="10">
        <v>41</v>
      </c>
      <c r="N124" s="10">
        <v>4</v>
      </c>
      <c r="O124" s="11">
        <v>0.4</v>
      </c>
    </row>
    <row r="125" spans="1:15" ht="15.75" customHeight="1" thickBot="1" x14ac:dyDescent="0.3">
      <c r="A125" s="59"/>
      <c r="B125" s="4" t="s">
        <v>24</v>
      </c>
      <c r="C125" s="50" t="s">
        <v>105</v>
      </c>
      <c r="D125" s="22">
        <f t="shared" ref="D125:O125" si="15">SUM(D121:D124)</f>
        <v>18.850000000000001</v>
      </c>
      <c r="E125" s="22">
        <f t="shared" si="15"/>
        <v>18.190000000000001</v>
      </c>
      <c r="F125" s="22">
        <f t="shared" si="15"/>
        <v>92.830000000000013</v>
      </c>
      <c r="G125" s="22">
        <f t="shared" si="15"/>
        <v>507.68</v>
      </c>
      <c r="H125" s="22">
        <f t="shared" si="15"/>
        <v>0.72</v>
      </c>
      <c r="I125" s="22">
        <f t="shared" si="15"/>
        <v>1.3</v>
      </c>
      <c r="J125" s="22">
        <f t="shared" si="15"/>
        <v>60.49</v>
      </c>
      <c r="K125" s="22">
        <f t="shared" si="15"/>
        <v>70.399999999999991</v>
      </c>
      <c r="L125" s="22">
        <f t="shared" si="15"/>
        <v>211.63</v>
      </c>
      <c r="M125" s="22">
        <f t="shared" si="15"/>
        <v>391.84000000000003</v>
      </c>
      <c r="N125" s="22">
        <f t="shared" si="15"/>
        <v>69.569999999999993</v>
      </c>
      <c r="O125" s="25">
        <f t="shared" si="15"/>
        <v>2.5999999999999996</v>
      </c>
    </row>
    <row r="126" spans="1:15" ht="15.75" thickBot="1" x14ac:dyDescent="0.3">
      <c r="A126" s="60" t="s">
        <v>25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2"/>
    </row>
    <row r="127" spans="1:15" ht="26.25" thickBot="1" x14ac:dyDescent="0.3">
      <c r="A127" s="58" t="s">
        <v>106</v>
      </c>
      <c r="B127" s="22" t="s">
        <v>137</v>
      </c>
      <c r="C127" s="33" t="s">
        <v>54</v>
      </c>
      <c r="D127" s="1">
        <v>0.9</v>
      </c>
      <c r="E127" s="1">
        <v>0.2</v>
      </c>
      <c r="F127" s="1">
        <v>3</v>
      </c>
      <c r="G127" s="2">
        <v>17.100000000000001</v>
      </c>
      <c r="H127" s="1">
        <v>1.7999999999999999E-2</v>
      </c>
      <c r="I127" s="1">
        <v>8.9600000000000009</v>
      </c>
      <c r="J127" s="1">
        <v>0.19</v>
      </c>
      <c r="K127" s="1">
        <v>2.76</v>
      </c>
      <c r="L127" s="1">
        <v>212.2</v>
      </c>
      <c r="M127" s="1">
        <v>389.7</v>
      </c>
      <c r="N127" s="1">
        <v>16.8</v>
      </c>
      <c r="O127" s="3">
        <v>1.2</v>
      </c>
    </row>
    <row r="128" spans="1:15" ht="51.75" thickBot="1" x14ac:dyDescent="0.3">
      <c r="A128" s="57">
        <v>223</v>
      </c>
      <c r="B128" s="9" t="s">
        <v>138</v>
      </c>
      <c r="C128" s="28" t="s">
        <v>55</v>
      </c>
      <c r="D128" s="10">
        <v>2.5</v>
      </c>
      <c r="E128" s="10">
        <v>4.3</v>
      </c>
      <c r="F128" s="10">
        <v>15.9</v>
      </c>
      <c r="G128" s="8">
        <v>121.7</v>
      </c>
      <c r="H128" s="10">
        <v>0.05</v>
      </c>
      <c r="I128" s="10">
        <v>10.8</v>
      </c>
      <c r="J128" s="10">
        <v>0</v>
      </c>
      <c r="K128" s="10">
        <v>0.8</v>
      </c>
      <c r="L128" s="10">
        <v>58</v>
      </c>
      <c r="M128" s="10">
        <v>30.1</v>
      </c>
      <c r="N128" s="10">
        <v>30</v>
      </c>
      <c r="O128" s="11">
        <v>1.3</v>
      </c>
    </row>
    <row r="129" spans="1:15" ht="36" thickBot="1" x14ac:dyDescent="0.3">
      <c r="A129" s="58">
        <v>304</v>
      </c>
      <c r="B129" s="22" t="s">
        <v>152</v>
      </c>
      <c r="C129" s="33" t="s">
        <v>66</v>
      </c>
      <c r="D129" s="1">
        <v>20.3</v>
      </c>
      <c r="E129" s="1">
        <v>17</v>
      </c>
      <c r="F129" s="1">
        <v>35.69</v>
      </c>
      <c r="G129" s="2">
        <v>377</v>
      </c>
      <c r="H129" s="1">
        <v>0.1</v>
      </c>
      <c r="I129" s="1">
        <v>0.1</v>
      </c>
      <c r="J129" s="1" t="s">
        <v>21</v>
      </c>
      <c r="K129" s="1">
        <v>3</v>
      </c>
      <c r="L129" s="1">
        <v>22</v>
      </c>
      <c r="M129" s="1">
        <v>1.7</v>
      </c>
      <c r="N129" s="1">
        <v>27.4</v>
      </c>
      <c r="O129" s="3">
        <v>2.8</v>
      </c>
    </row>
    <row r="130" spans="1:15" ht="36" thickBot="1" x14ac:dyDescent="0.3">
      <c r="A130" s="56">
        <v>349</v>
      </c>
      <c r="B130" s="9" t="s">
        <v>57</v>
      </c>
      <c r="C130" s="28" t="s">
        <v>48</v>
      </c>
      <c r="D130" s="10">
        <v>0.04</v>
      </c>
      <c r="E130" s="10">
        <v>0</v>
      </c>
      <c r="F130" s="10">
        <v>24.76</v>
      </c>
      <c r="G130" s="8">
        <v>94.2</v>
      </c>
      <c r="H130" s="10">
        <v>0.06</v>
      </c>
      <c r="I130" s="10">
        <v>0</v>
      </c>
      <c r="J130" s="10">
        <v>0</v>
      </c>
      <c r="K130" s="10">
        <v>2</v>
      </c>
      <c r="L130" s="10">
        <v>12</v>
      </c>
      <c r="M130" s="10">
        <v>38.5</v>
      </c>
      <c r="N130" s="10">
        <v>8</v>
      </c>
      <c r="O130" s="11">
        <v>0.8</v>
      </c>
    </row>
    <row r="131" spans="1:15" ht="15.75" thickBot="1" x14ac:dyDescent="0.3">
      <c r="A131" s="8" t="s">
        <v>22</v>
      </c>
      <c r="B131" s="9" t="s">
        <v>23</v>
      </c>
      <c r="C131" s="28" t="s">
        <v>37</v>
      </c>
      <c r="D131" s="10">
        <v>2.2799999999999998</v>
      </c>
      <c r="E131" s="10">
        <v>0.3</v>
      </c>
      <c r="F131" s="10">
        <v>14</v>
      </c>
      <c r="G131" s="10">
        <v>69</v>
      </c>
      <c r="H131" s="10">
        <v>0.1</v>
      </c>
      <c r="I131" s="10" t="s">
        <v>21</v>
      </c>
      <c r="J131" s="10" t="s">
        <v>21</v>
      </c>
      <c r="K131" s="10">
        <v>0.8</v>
      </c>
      <c r="L131" s="10">
        <v>15</v>
      </c>
      <c r="M131" s="10">
        <v>41</v>
      </c>
      <c r="N131" s="10">
        <v>4</v>
      </c>
      <c r="O131" s="11">
        <v>0.4</v>
      </c>
    </row>
    <row r="132" spans="1:15" ht="15.75" thickBot="1" x14ac:dyDescent="0.3">
      <c r="A132" s="12" t="s">
        <v>22</v>
      </c>
      <c r="B132" s="14" t="s">
        <v>78</v>
      </c>
      <c r="C132" s="29" t="s">
        <v>48</v>
      </c>
      <c r="D132" s="1">
        <v>7.8</v>
      </c>
      <c r="E132" s="1">
        <v>0.4</v>
      </c>
      <c r="F132" s="1">
        <v>43.6</v>
      </c>
      <c r="G132" s="1">
        <v>136</v>
      </c>
      <c r="H132" s="1">
        <v>0.05</v>
      </c>
      <c r="I132" s="1" t="s">
        <v>21</v>
      </c>
      <c r="J132" s="1" t="s">
        <v>21</v>
      </c>
      <c r="K132" s="1" t="s">
        <v>21</v>
      </c>
      <c r="L132" s="1">
        <v>10</v>
      </c>
      <c r="M132" s="1">
        <v>30.5</v>
      </c>
      <c r="N132" s="1">
        <v>6</v>
      </c>
      <c r="O132" s="54">
        <v>0.6</v>
      </c>
    </row>
    <row r="133" spans="1:15" ht="15.75" thickBot="1" x14ac:dyDescent="0.3">
      <c r="A133" s="12"/>
      <c r="B133" s="4" t="s">
        <v>24</v>
      </c>
      <c r="C133" s="51" t="s">
        <v>139</v>
      </c>
      <c r="D133" s="22">
        <f t="shared" ref="D133:O133" si="16">SUM(D127:D132)</f>
        <v>33.82</v>
      </c>
      <c r="E133" s="22">
        <f t="shared" si="16"/>
        <v>22.2</v>
      </c>
      <c r="F133" s="22">
        <f t="shared" si="16"/>
        <v>136.94999999999999</v>
      </c>
      <c r="G133" s="22">
        <f t="shared" si="16"/>
        <v>815</v>
      </c>
      <c r="H133" s="22">
        <f t="shared" si="16"/>
        <v>0.378</v>
      </c>
      <c r="I133" s="22">
        <f t="shared" si="16"/>
        <v>19.860000000000003</v>
      </c>
      <c r="J133" s="22">
        <f t="shared" si="16"/>
        <v>0.19</v>
      </c>
      <c r="K133" s="22">
        <f t="shared" si="16"/>
        <v>9.36</v>
      </c>
      <c r="L133" s="22">
        <f t="shared" si="16"/>
        <v>329.2</v>
      </c>
      <c r="M133" s="22">
        <f t="shared" si="16"/>
        <v>531.5</v>
      </c>
      <c r="N133" s="22">
        <f t="shared" si="16"/>
        <v>92.199999999999989</v>
      </c>
      <c r="O133" s="23">
        <f t="shared" si="16"/>
        <v>7.1</v>
      </c>
    </row>
    <row r="134" spans="1:15" ht="15.75" thickBot="1" x14ac:dyDescent="0.3">
      <c r="A134" s="15"/>
      <c r="B134" s="16" t="s">
        <v>28</v>
      </c>
      <c r="D134" s="24">
        <f t="shared" ref="D134:N134" si="17">D133+D125</f>
        <v>52.67</v>
      </c>
      <c r="E134" s="24">
        <f t="shared" si="17"/>
        <v>40.39</v>
      </c>
      <c r="F134" s="24">
        <f t="shared" si="17"/>
        <v>229.78</v>
      </c>
      <c r="G134" s="24">
        <f t="shared" si="17"/>
        <v>1322.68</v>
      </c>
      <c r="H134" s="24">
        <f t="shared" si="17"/>
        <v>1.0979999999999999</v>
      </c>
      <c r="I134" s="24">
        <f t="shared" si="17"/>
        <v>21.160000000000004</v>
      </c>
      <c r="J134" s="24">
        <f t="shared" si="17"/>
        <v>60.68</v>
      </c>
      <c r="K134" s="24">
        <f t="shared" si="17"/>
        <v>79.759999999999991</v>
      </c>
      <c r="L134" s="24">
        <f t="shared" si="17"/>
        <v>540.82999999999993</v>
      </c>
      <c r="M134" s="24">
        <f t="shared" si="17"/>
        <v>923.34</v>
      </c>
      <c r="N134" s="24">
        <f t="shared" si="17"/>
        <v>161.76999999999998</v>
      </c>
      <c r="O134" s="25" t="s">
        <v>29</v>
      </c>
    </row>
    <row r="135" spans="1:15" x14ac:dyDescent="0.25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</row>
    <row r="136" spans="1:15" x14ac:dyDescent="0.2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</row>
    <row r="137" spans="1:15" x14ac:dyDescent="0.2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</row>
    <row r="138" spans="1:15" ht="15.75" customHeight="1" thickBot="1" x14ac:dyDescent="0.3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</row>
    <row r="139" spans="1:15" ht="15.75" thickBot="1" x14ac:dyDescent="0.3">
      <c r="A139" s="67" t="s">
        <v>36</v>
      </c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</row>
    <row r="140" spans="1:15" ht="20.25" customHeight="1" thickBot="1" x14ac:dyDescent="0.3">
      <c r="A140" s="4" t="s">
        <v>1</v>
      </c>
      <c r="B140" s="63" t="s">
        <v>3</v>
      </c>
      <c r="C140" s="65" t="s">
        <v>4</v>
      </c>
      <c r="D140" s="60" t="s">
        <v>5</v>
      </c>
      <c r="E140" s="61"/>
      <c r="F140" s="62"/>
      <c r="G140" s="63" t="s">
        <v>6</v>
      </c>
      <c r="H140" s="60" t="s">
        <v>7</v>
      </c>
      <c r="I140" s="61"/>
      <c r="J140" s="61"/>
      <c r="K140" s="62"/>
      <c r="L140" s="60" t="s">
        <v>8</v>
      </c>
      <c r="M140" s="61"/>
      <c r="N140" s="61"/>
      <c r="O140" s="62"/>
    </row>
    <row r="141" spans="1:15" ht="15.75" customHeight="1" thickBot="1" x14ac:dyDescent="0.3">
      <c r="A141" s="5" t="s">
        <v>2</v>
      </c>
      <c r="B141" s="64"/>
      <c r="C141" s="66"/>
      <c r="D141" s="4" t="s">
        <v>9</v>
      </c>
      <c r="E141" s="4" t="s">
        <v>10</v>
      </c>
      <c r="F141" s="4" t="s">
        <v>11</v>
      </c>
      <c r="G141" s="64"/>
      <c r="H141" s="6" t="s">
        <v>12</v>
      </c>
      <c r="I141" s="6" t="s">
        <v>13</v>
      </c>
      <c r="J141" s="6" t="s">
        <v>14</v>
      </c>
      <c r="K141" s="6" t="s">
        <v>15</v>
      </c>
      <c r="L141" s="6" t="s">
        <v>16</v>
      </c>
      <c r="M141" s="6" t="s">
        <v>17</v>
      </c>
      <c r="N141" s="6" t="s">
        <v>18</v>
      </c>
      <c r="O141" s="7" t="s">
        <v>19</v>
      </c>
    </row>
    <row r="142" spans="1:15" ht="15.75" thickBot="1" x14ac:dyDescent="0.3">
      <c r="A142" s="60" t="s">
        <v>20</v>
      </c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2"/>
    </row>
    <row r="143" spans="1:15" ht="26.25" thickBot="1" x14ac:dyDescent="0.3">
      <c r="A143" s="2" t="s">
        <v>95</v>
      </c>
      <c r="B143" s="22" t="s">
        <v>140</v>
      </c>
      <c r="C143" s="32" t="s">
        <v>48</v>
      </c>
      <c r="D143" s="1">
        <v>26.8</v>
      </c>
      <c r="E143" s="1">
        <v>24</v>
      </c>
      <c r="F143" s="1">
        <v>61.4</v>
      </c>
      <c r="G143" s="2">
        <v>458</v>
      </c>
      <c r="H143" s="1">
        <v>0.19</v>
      </c>
      <c r="I143" s="1">
        <v>0.22</v>
      </c>
      <c r="J143" s="1">
        <v>0.25</v>
      </c>
      <c r="K143" s="1">
        <v>0.6</v>
      </c>
      <c r="L143" s="1">
        <v>53.41</v>
      </c>
      <c r="M143" s="1">
        <v>330.6</v>
      </c>
      <c r="N143" s="1">
        <v>17.399999999999999</v>
      </c>
      <c r="O143" s="3">
        <v>1.86</v>
      </c>
    </row>
    <row r="144" spans="1:15" ht="24.75" thickBot="1" x14ac:dyDescent="0.3">
      <c r="A144" s="56">
        <v>1009</v>
      </c>
      <c r="B144" s="9" t="s">
        <v>44</v>
      </c>
      <c r="C144" s="26" t="s">
        <v>48</v>
      </c>
      <c r="D144" s="10">
        <v>0.2</v>
      </c>
      <c r="E144" s="10">
        <v>0</v>
      </c>
      <c r="F144" s="10">
        <v>12.2</v>
      </c>
      <c r="G144" s="8">
        <v>59.8</v>
      </c>
      <c r="H144" s="10">
        <v>0</v>
      </c>
      <c r="I144" s="10">
        <v>0</v>
      </c>
      <c r="J144" s="10">
        <v>0</v>
      </c>
      <c r="K144" s="10">
        <v>0</v>
      </c>
      <c r="L144" s="10">
        <v>12</v>
      </c>
      <c r="M144" s="10">
        <v>8</v>
      </c>
      <c r="N144" s="10">
        <v>6</v>
      </c>
      <c r="O144" s="11">
        <v>6</v>
      </c>
    </row>
    <row r="145" spans="1:15" ht="26.25" thickBot="1" x14ac:dyDescent="0.3">
      <c r="A145" s="56">
        <v>3</v>
      </c>
      <c r="B145" s="9" t="s">
        <v>141</v>
      </c>
      <c r="C145" s="26" t="s">
        <v>50</v>
      </c>
      <c r="D145" s="10">
        <v>4.7</v>
      </c>
      <c r="E145" s="10">
        <v>3.4</v>
      </c>
      <c r="F145" s="10">
        <v>11.3</v>
      </c>
      <c r="G145" s="8">
        <v>106.9</v>
      </c>
      <c r="H145" s="10">
        <v>0</v>
      </c>
      <c r="I145" s="10">
        <v>0</v>
      </c>
      <c r="J145" s="10">
        <v>40</v>
      </c>
      <c r="K145" s="10">
        <v>0.1</v>
      </c>
      <c r="L145" s="10">
        <v>2</v>
      </c>
      <c r="M145" s="10">
        <v>3</v>
      </c>
      <c r="N145" s="10">
        <v>0</v>
      </c>
      <c r="O145" s="11">
        <v>0</v>
      </c>
    </row>
    <row r="146" spans="1:15" ht="15.75" thickBot="1" x14ac:dyDescent="0.3">
      <c r="A146" s="12" t="s">
        <v>22</v>
      </c>
      <c r="B146" s="14" t="s">
        <v>77</v>
      </c>
      <c r="C146" s="29" t="s">
        <v>70</v>
      </c>
      <c r="D146" s="10">
        <v>0.6</v>
      </c>
      <c r="E146" s="10">
        <v>0.6</v>
      </c>
      <c r="F146" s="10">
        <v>14.7</v>
      </c>
      <c r="G146" s="10">
        <v>70.5</v>
      </c>
      <c r="H146" s="10"/>
      <c r="I146" s="10"/>
      <c r="J146" s="10"/>
      <c r="K146" s="10"/>
      <c r="L146" s="10"/>
      <c r="M146" s="10"/>
      <c r="N146" s="10"/>
      <c r="O146" s="11"/>
    </row>
    <row r="147" spans="1:15" ht="15.75" customHeight="1" thickBot="1" x14ac:dyDescent="0.3">
      <c r="A147" s="12"/>
      <c r="B147" s="4" t="s">
        <v>24</v>
      </c>
      <c r="C147" s="50" t="s">
        <v>87</v>
      </c>
      <c r="D147" s="22">
        <f t="shared" ref="D147:O147" si="18">SUM(D143:D146)</f>
        <v>32.299999999999997</v>
      </c>
      <c r="E147" s="22">
        <f t="shared" si="18"/>
        <v>28</v>
      </c>
      <c r="F147" s="22">
        <f t="shared" si="18"/>
        <v>99.6</v>
      </c>
      <c r="G147" s="22">
        <f t="shared" si="18"/>
        <v>695.19999999999993</v>
      </c>
      <c r="H147" s="22">
        <f t="shared" si="18"/>
        <v>0.19</v>
      </c>
      <c r="I147" s="22">
        <f t="shared" si="18"/>
        <v>0.22</v>
      </c>
      <c r="J147" s="22">
        <f t="shared" si="18"/>
        <v>40.25</v>
      </c>
      <c r="K147" s="22">
        <f t="shared" si="18"/>
        <v>0.7</v>
      </c>
      <c r="L147" s="22">
        <f t="shared" si="18"/>
        <v>67.41</v>
      </c>
      <c r="M147" s="22">
        <f t="shared" si="18"/>
        <v>341.6</v>
      </c>
      <c r="N147" s="22">
        <f t="shared" si="18"/>
        <v>23.4</v>
      </c>
      <c r="O147" s="25">
        <f t="shared" si="18"/>
        <v>7.86</v>
      </c>
    </row>
    <row r="148" spans="1:15" ht="15.75" thickBot="1" x14ac:dyDescent="0.3">
      <c r="A148" s="60" t="s">
        <v>25</v>
      </c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2"/>
    </row>
    <row r="149" spans="1:15" ht="36" thickBot="1" x14ac:dyDescent="0.3">
      <c r="A149" s="56" t="s">
        <v>68</v>
      </c>
      <c r="B149" s="9" t="s">
        <v>69</v>
      </c>
      <c r="C149" s="28" t="s">
        <v>54</v>
      </c>
      <c r="D149" s="10">
        <v>2</v>
      </c>
      <c r="E149" s="10">
        <v>8.1</v>
      </c>
      <c r="F149" s="10">
        <v>8.4</v>
      </c>
      <c r="G149" s="8">
        <v>114.4</v>
      </c>
      <c r="H149" s="10">
        <v>1.2999999999999999E-2</v>
      </c>
      <c r="I149" s="10">
        <v>6.2</v>
      </c>
      <c r="J149" s="10">
        <v>31.2</v>
      </c>
      <c r="K149" s="10">
        <v>3.7</v>
      </c>
      <c r="L149" s="10">
        <v>98.9</v>
      </c>
      <c r="M149" s="10">
        <v>78</v>
      </c>
      <c r="N149" s="10">
        <v>19.600000000000001</v>
      </c>
      <c r="O149" s="11">
        <v>1.2</v>
      </c>
    </row>
    <row r="150" spans="1:15" ht="48.75" thickBot="1" x14ac:dyDescent="0.3">
      <c r="A150" s="56">
        <v>221</v>
      </c>
      <c r="B150" s="9" t="s">
        <v>142</v>
      </c>
      <c r="C150" s="28" t="s">
        <v>31</v>
      </c>
      <c r="D150" s="10">
        <v>7.9</v>
      </c>
      <c r="E150" s="10">
        <v>6.4</v>
      </c>
      <c r="F150" s="10">
        <v>23.4</v>
      </c>
      <c r="G150" s="8">
        <v>167.7</v>
      </c>
      <c r="H150" s="10">
        <v>0.13</v>
      </c>
      <c r="I150" s="10">
        <v>24.3</v>
      </c>
      <c r="J150" s="10">
        <v>5</v>
      </c>
      <c r="K150" s="10">
        <v>1.4</v>
      </c>
      <c r="L150" s="10">
        <v>22.9</v>
      </c>
      <c r="M150" s="10">
        <v>66.7</v>
      </c>
      <c r="N150" s="10">
        <v>38</v>
      </c>
      <c r="O150" s="11">
        <v>2</v>
      </c>
    </row>
    <row r="151" spans="1:15" ht="24.75" thickBot="1" x14ac:dyDescent="0.3">
      <c r="A151" s="56">
        <v>753</v>
      </c>
      <c r="B151" s="9" t="s">
        <v>143</v>
      </c>
      <c r="C151" s="28" t="s">
        <v>70</v>
      </c>
      <c r="D151" s="10">
        <v>5.0999999999999996</v>
      </c>
      <c r="E151" s="10">
        <v>7.5</v>
      </c>
      <c r="F151" s="10">
        <v>32.5</v>
      </c>
      <c r="G151" s="8">
        <v>203</v>
      </c>
      <c r="H151" s="10"/>
      <c r="I151" s="10"/>
      <c r="J151" s="10"/>
      <c r="K151" s="10"/>
      <c r="L151" s="10"/>
      <c r="M151" s="10"/>
      <c r="N151" s="10"/>
      <c r="O151" s="11"/>
    </row>
    <row r="152" spans="1:15" ht="60" thickBot="1" x14ac:dyDescent="0.3">
      <c r="A152" s="58" t="s">
        <v>72</v>
      </c>
      <c r="B152" s="9" t="s">
        <v>71</v>
      </c>
      <c r="C152" s="33" t="s">
        <v>73</v>
      </c>
      <c r="D152" s="10">
        <v>9.6</v>
      </c>
      <c r="E152" s="10">
        <v>5.2</v>
      </c>
      <c r="F152" s="10">
        <v>4.4000000000000004</v>
      </c>
      <c r="G152" s="8">
        <v>103</v>
      </c>
      <c r="H152" s="10">
        <v>0.16</v>
      </c>
      <c r="I152" s="10">
        <v>9.1999999999999993</v>
      </c>
      <c r="J152" s="10" t="s">
        <v>21</v>
      </c>
      <c r="K152" s="10">
        <v>0.6</v>
      </c>
      <c r="L152" s="10">
        <v>82</v>
      </c>
      <c r="M152" s="10">
        <v>188</v>
      </c>
      <c r="N152" s="10">
        <v>24</v>
      </c>
      <c r="O152" s="11">
        <v>0.8</v>
      </c>
    </row>
    <row r="153" spans="1:15" ht="36" thickBot="1" x14ac:dyDescent="0.3">
      <c r="A153" s="56">
        <v>349</v>
      </c>
      <c r="B153" s="9" t="s">
        <v>57</v>
      </c>
      <c r="C153" s="28" t="s">
        <v>48</v>
      </c>
      <c r="D153" s="10">
        <v>0.04</v>
      </c>
      <c r="E153" s="10">
        <v>0</v>
      </c>
      <c r="F153" s="10">
        <v>24.76</v>
      </c>
      <c r="G153" s="8">
        <v>94.2</v>
      </c>
      <c r="H153" s="10">
        <v>0.06</v>
      </c>
      <c r="I153" s="10">
        <v>0</v>
      </c>
      <c r="J153" s="10">
        <v>0</v>
      </c>
      <c r="K153" s="10">
        <v>2</v>
      </c>
      <c r="L153" s="10">
        <v>12</v>
      </c>
      <c r="M153" s="10">
        <v>38.5</v>
      </c>
      <c r="N153" s="10">
        <v>8</v>
      </c>
      <c r="O153" s="11">
        <v>0.8</v>
      </c>
    </row>
    <row r="154" spans="1:15" ht="15.75" thickBot="1" x14ac:dyDescent="0.3">
      <c r="A154" s="8" t="s">
        <v>22</v>
      </c>
      <c r="B154" s="9" t="s">
        <v>23</v>
      </c>
      <c r="C154" s="28" t="s">
        <v>37</v>
      </c>
      <c r="D154" s="10">
        <v>2.2799999999999998</v>
      </c>
      <c r="E154" s="10">
        <v>0.3</v>
      </c>
      <c r="F154" s="10">
        <v>14</v>
      </c>
      <c r="G154" s="10">
        <v>69</v>
      </c>
      <c r="H154" s="10">
        <v>0.1</v>
      </c>
      <c r="I154" s="10" t="s">
        <v>21</v>
      </c>
      <c r="J154" s="10" t="s">
        <v>21</v>
      </c>
      <c r="K154" s="10">
        <v>0.8</v>
      </c>
      <c r="L154" s="10">
        <v>15</v>
      </c>
      <c r="M154" s="10">
        <v>41</v>
      </c>
      <c r="N154" s="10">
        <v>4</v>
      </c>
      <c r="O154" s="11">
        <v>0.4</v>
      </c>
    </row>
    <row r="155" spans="1:15" ht="15.75" thickBot="1" x14ac:dyDescent="0.3">
      <c r="A155" s="12"/>
      <c r="B155" s="4" t="s">
        <v>24</v>
      </c>
      <c r="C155" s="51" t="s">
        <v>46</v>
      </c>
      <c r="D155" s="22">
        <f t="shared" ref="D155:O155" si="19">SUM(D149:D154)</f>
        <v>26.92</v>
      </c>
      <c r="E155" s="22">
        <f t="shared" si="19"/>
        <v>27.5</v>
      </c>
      <c r="F155" s="22">
        <f t="shared" si="19"/>
        <v>107.46000000000001</v>
      </c>
      <c r="G155" s="22">
        <f t="shared" si="19"/>
        <v>751.30000000000007</v>
      </c>
      <c r="H155" s="22">
        <f t="shared" si="19"/>
        <v>0.46300000000000008</v>
      </c>
      <c r="I155" s="22">
        <f t="shared" si="19"/>
        <v>39.700000000000003</v>
      </c>
      <c r="J155" s="22">
        <f t="shared" si="19"/>
        <v>36.200000000000003</v>
      </c>
      <c r="K155" s="22">
        <f t="shared" si="19"/>
        <v>8.5</v>
      </c>
      <c r="L155" s="22">
        <f t="shared" si="19"/>
        <v>230.8</v>
      </c>
      <c r="M155" s="22">
        <f t="shared" si="19"/>
        <v>412.2</v>
      </c>
      <c r="N155" s="22">
        <f t="shared" si="19"/>
        <v>93.6</v>
      </c>
      <c r="O155" s="23">
        <f t="shared" si="19"/>
        <v>5.2</v>
      </c>
    </row>
    <row r="156" spans="1:15" ht="15.75" thickBot="1" x14ac:dyDescent="0.3">
      <c r="A156" s="15"/>
      <c r="B156" s="16" t="s">
        <v>28</v>
      </c>
      <c r="D156" s="24">
        <f t="shared" ref="D156:N156" si="20">D155+D147</f>
        <v>59.22</v>
      </c>
      <c r="E156" s="24">
        <f t="shared" si="20"/>
        <v>55.5</v>
      </c>
      <c r="F156" s="24">
        <f t="shared" si="20"/>
        <v>207.06</v>
      </c>
      <c r="G156" s="24">
        <f t="shared" si="20"/>
        <v>1446.5</v>
      </c>
      <c r="H156" s="24">
        <f t="shared" si="20"/>
        <v>0.65300000000000002</v>
      </c>
      <c r="I156" s="24">
        <f t="shared" si="20"/>
        <v>39.92</v>
      </c>
      <c r="J156" s="24">
        <f t="shared" si="20"/>
        <v>76.45</v>
      </c>
      <c r="K156" s="24">
        <f t="shared" si="20"/>
        <v>9.1999999999999993</v>
      </c>
      <c r="L156" s="24">
        <f t="shared" si="20"/>
        <v>298.21000000000004</v>
      </c>
      <c r="M156" s="24">
        <f t="shared" si="20"/>
        <v>753.8</v>
      </c>
      <c r="N156" s="24">
        <f t="shared" si="20"/>
        <v>117</v>
      </c>
      <c r="O156" s="25" t="s">
        <v>29</v>
      </c>
    </row>
    <row r="157" spans="1:15" x14ac:dyDescent="0.25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</row>
    <row r="158" spans="1:15" x14ac:dyDescent="0.2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</row>
    <row r="159" spans="1:15" ht="15.75" customHeight="1" thickBot="1" x14ac:dyDescent="0.3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</row>
    <row r="160" spans="1:15" ht="34.5" hidden="1" customHeight="1" thickBot="1" x14ac:dyDescent="0.3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</row>
    <row r="161" spans="1:15" ht="15.75" thickBot="1" x14ac:dyDescent="0.3">
      <c r="A161" s="67" t="s">
        <v>35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</row>
    <row r="162" spans="1:15" ht="15.75" customHeight="1" thickBot="1" x14ac:dyDescent="0.3">
      <c r="A162" s="4" t="s">
        <v>1</v>
      </c>
      <c r="B162" s="63" t="s">
        <v>3</v>
      </c>
      <c r="C162" s="65" t="s">
        <v>4</v>
      </c>
      <c r="D162" s="60" t="s">
        <v>5</v>
      </c>
      <c r="E162" s="61"/>
      <c r="F162" s="62"/>
      <c r="G162" s="63" t="s">
        <v>6</v>
      </c>
      <c r="H162" s="60" t="s">
        <v>7</v>
      </c>
      <c r="I162" s="61"/>
      <c r="J162" s="61"/>
      <c r="K162" s="62"/>
      <c r="L162" s="60" t="s">
        <v>8</v>
      </c>
      <c r="M162" s="61"/>
      <c r="N162" s="61"/>
      <c r="O162" s="62"/>
    </row>
    <row r="163" spans="1:15" ht="15.75" customHeight="1" thickBot="1" x14ac:dyDescent="0.3">
      <c r="A163" s="5" t="s">
        <v>2</v>
      </c>
      <c r="B163" s="64"/>
      <c r="C163" s="66"/>
      <c r="D163" s="4" t="s">
        <v>9</v>
      </c>
      <c r="E163" s="4" t="s">
        <v>10</v>
      </c>
      <c r="F163" s="4" t="s">
        <v>11</v>
      </c>
      <c r="G163" s="64"/>
      <c r="H163" s="6" t="s">
        <v>12</v>
      </c>
      <c r="I163" s="6" t="s">
        <v>13</v>
      </c>
      <c r="J163" s="6" t="s">
        <v>14</v>
      </c>
      <c r="K163" s="6" t="s">
        <v>15</v>
      </c>
      <c r="L163" s="6" t="s">
        <v>16</v>
      </c>
      <c r="M163" s="6" t="s">
        <v>17</v>
      </c>
      <c r="N163" s="6" t="s">
        <v>18</v>
      </c>
      <c r="O163" s="7" t="s">
        <v>19</v>
      </c>
    </row>
    <row r="164" spans="1:15" ht="15.75" thickBot="1" x14ac:dyDescent="0.3">
      <c r="A164" s="60" t="s">
        <v>20</v>
      </c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2"/>
    </row>
    <row r="165" spans="1:15" ht="36" thickBot="1" x14ac:dyDescent="0.3">
      <c r="A165" s="56">
        <v>411</v>
      </c>
      <c r="B165" s="21" t="s">
        <v>62</v>
      </c>
      <c r="C165" s="26" t="s">
        <v>66</v>
      </c>
      <c r="D165" s="10">
        <v>10.5</v>
      </c>
      <c r="E165" s="10">
        <v>7.2</v>
      </c>
      <c r="F165" s="10">
        <v>29.2</v>
      </c>
      <c r="G165" s="8">
        <v>346.4</v>
      </c>
      <c r="H165" s="10">
        <v>0.21</v>
      </c>
      <c r="I165" s="10">
        <v>0.3</v>
      </c>
      <c r="J165" s="10">
        <v>0.16</v>
      </c>
      <c r="K165" s="10">
        <v>1.1000000000000001</v>
      </c>
      <c r="L165" s="10">
        <v>206.8</v>
      </c>
      <c r="M165" s="10">
        <v>257.5</v>
      </c>
      <c r="N165" s="10">
        <v>41.15</v>
      </c>
      <c r="O165" s="11">
        <v>1.99</v>
      </c>
    </row>
    <row r="166" spans="1:15" ht="15.75" thickBot="1" x14ac:dyDescent="0.3">
      <c r="A166" s="56">
        <v>453</v>
      </c>
      <c r="B166" s="21" t="s">
        <v>64</v>
      </c>
      <c r="C166" s="26" t="s">
        <v>50</v>
      </c>
      <c r="D166" s="10">
        <v>5.0999999999999996</v>
      </c>
      <c r="E166" s="10">
        <v>4.5999999999999996</v>
      </c>
      <c r="F166" s="10">
        <v>0.3</v>
      </c>
      <c r="G166" s="8">
        <v>63</v>
      </c>
      <c r="H166" s="10"/>
      <c r="I166" s="10"/>
      <c r="J166" s="10"/>
      <c r="K166" s="10"/>
      <c r="L166" s="10"/>
      <c r="M166" s="10"/>
      <c r="N166" s="10"/>
      <c r="O166" s="11"/>
    </row>
    <row r="167" spans="1:15" ht="15.75" thickBot="1" x14ac:dyDescent="0.3">
      <c r="A167" s="56">
        <v>42</v>
      </c>
      <c r="B167" s="9" t="s">
        <v>63</v>
      </c>
      <c r="C167" s="26" t="s">
        <v>67</v>
      </c>
      <c r="D167" s="10">
        <v>5.8</v>
      </c>
      <c r="E167" s="10">
        <v>8.3000000000000007</v>
      </c>
      <c r="F167" s="10">
        <v>0</v>
      </c>
      <c r="G167" s="8">
        <v>91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1">
        <v>0</v>
      </c>
    </row>
    <row r="168" spans="1:15" ht="24.75" thickBot="1" x14ac:dyDescent="0.3">
      <c r="A168" s="56">
        <v>1009</v>
      </c>
      <c r="B168" s="9" t="s">
        <v>65</v>
      </c>
      <c r="C168" s="26" t="s">
        <v>27</v>
      </c>
      <c r="D168" s="10">
        <v>0.2</v>
      </c>
      <c r="E168" s="10">
        <v>0</v>
      </c>
      <c r="F168" s="10">
        <v>12.5</v>
      </c>
      <c r="G168" s="8">
        <v>59.8</v>
      </c>
      <c r="H168" s="10">
        <v>0</v>
      </c>
      <c r="I168" s="10">
        <v>0</v>
      </c>
      <c r="J168" s="10">
        <v>0</v>
      </c>
      <c r="K168" s="10">
        <v>0</v>
      </c>
      <c r="L168" s="10">
        <v>12</v>
      </c>
      <c r="M168" s="10">
        <v>8</v>
      </c>
      <c r="N168" s="10">
        <v>6</v>
      </c>
      <c r="O168" s="11">
        <v>0.6</v>
      </c>
    </row>
    <row r="169" spans="1:15" ht="15.75" thickBot="1" x14ac:dyDescent="0.3">
      <c r="A169" s="56" t="s">
        <v>22</v>
      </c>
      <c r="B169" s="9" t="s">
        <v>23</v>
      </c>
      <c r="C169" s="26" t="s">
        <v>37</v>
      </c>
      <c r="D169" s="10">
        <v>2.2799999999999998</v>
      </c>
      <c r="E169" s="10">
        <v>0.3</v>
      </c>
      <c r="F169" s="10">
        <v>14</v>
      </c>
      <c r="G169" s="8">
        <v>69</v>
      </c>
      <c r="H169" s="10">
        <v>0.05</v>
      </c>
      <c r="I169" s="10" t="s">
        <v>21</v>
      </c>
      <c r="J169" s="10" t="s">
        <v>21</v>
      </c>
      <c r="K169" s="10" t="s">
        <v>21</v>
      </c>
      <c r="L169" s="10">
        <v>12</v>
      </c>
      <c r="M169" s="10">
        <v>19.2</v>
      </c>
      <c r="N169" s="10">
        <v>10</v>
      </c>
      <c r="O169" s="11">
        <v>0.6</v>
      </c>
    </row>
    <row r="170" spans="1:15" ht="15.75" customHeight="1" thickBot="1" x14ac:dyDescent="0.3">
      <c r="A170" s="56"/>
      <c r="B170" s="9" t="s">
        <v>108</v>
      </c>
      <c r="C170" s="26" t="s">
        <v>48</v>
      </c>
      <c r="D170" s="10">
        <v>0.8</v>
      </c>
      <c r="E170" s="10">
        <v>0.8</v>
      </c>
      <c r="F170" s="10">
        <v>1.4</v>
      </c>
      <c r="G170" s="8">
        <v>84</v>
      </c>
      <c r="H170" s="10"/>
      <c r="I170" s="10"/>
      <c r="J170" s="10"/>
      <c r="K170" s="10"/>
      <c r="L170" s="10"/>
      <c r="M170" s="10"/>
      <c r="N170" s="10"/>
      <c r="O170" s="11"/>
    </row>
    <row r="171" spans="1:15" ht="15.75" customHeight="1" thickBot="1" x14ac:dyDescent="0.3">
      <c r="A171" s="12"/>
      <c r="B171" s="4" t="s">
        <v>24</v>
      </c>
      <c r="C171" s="50" t="s">
        <v>109</v>
      </c>
      <c r="D171" s="22">
        <f t="shared" ref="D171:O171" si="21">SUM(D165:D170)</f>
        <v>24.68</v>
      </c>
      <c r="E171" s="22">
        <f t="shared" si="21"/>
        <v>21.200000000000003</v>
      </c>
      <c r="F171" s="22">
        <f t="shared" si="21"/>
        <v>57.4</v>
      </c>
      <c r="G171" s="22">
        <f t="shared" si="21"/>
        <v>713.19999999999993</v>
      </c>
      <c r="H171" s="22">
        <f t="shared" si="21"/>
        <v>0.26</v>
      </c>
      <c r="I171" s="22">
        <f t="shared" si="21"/>
        <v>0.3</v>
      </c>
      <c r="J171" s="22">
        <f t="shared" si="21"/>
        <v>0.16</v>
      </c>
      <c r="K171" s="22">
        <f t="shared" si="21"/>
        <v>1.1000000000000001</v>
      </c>
      <c r="L171" s="22">
        <f t="shared" si="21"/>
        <v>230.8</v>
      </c>
      <c r="M171" s="22">
        <f t="shared" si="21"/>
        <v>284.7</v>
      </c>
      <c r="N171" s="22">
        <f t="shared" si="21"/>
        <v>57.15</v>
      </c>
      <c r="O171" s="25">
        <f t="shared" si="21"/>
        <v>3.19</v>
      </c>
    </row>
    <row r="172" spans="1:15" ht="15.75" thickBot="1" x14ac:dyDescent="0.3">
      <c r="A172" s="60" t="s">
        <v>25</v>
      </c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2"/>
    </row>
    <row r="173" spans="1:15" ht="26.25" thickBot="1" x14ac:dyDescent="0.3">
      <c r="A173" s="58" t="s">
        <v>106</v>
      </c>
      <c r="B173" s="22" t="s">
        <v>144</v>
      </c>
      <c r="C173" s="33" t="s">
        <v>54</v>
      </c>
      <c r="D173" s="1">
        <v>0.9</v>
      </c>
      <c r="E173" s="1">
        <v>0.2</v>
      </c>
      <c r="F173" s="1">
        <v>3</v>
      </c>
      <c r="G173" s="2">
        <v>17.100000000000001</v>
      </c>
      <c r="H173" s="1">
        <v>1.7999999999999999E-2</v>
      </c>
      <c r="I173" s="1">
        <v>8.9600000000000009</v>
      </c>
      <c r="J173" s="1">
        <v>0.19</v>
      </c>
      <c r="K173" s="1">
        <v>2.76</v>
      </c>
      <c r="L173" s="1">
        <v>212.2</v>
      </c>
      <c r="M173" s="1">
        <v>389.7</v>
      </c>
      <c r="N173" s="1">
        <v>16.8</v>
      </c>
      <c r="O173" s="54">
        <v>1.2</v>
      </c>
    </row>
    <row r="174" spans="1:15" ht="47.25" thickBot="1" x14ac:dyDescent="0.3">
      <c r="A174" s="58">
        <v>208</v>
      </c>
      <c r="B174" s="22" t="s">
        <v>145</v>
      </c>
      <c r="C174" s="33" t="s">
        <v>55</v>
      </c>
      <c r="D174" s="1">
        <v>2.38</v>
      </c>
      <c r="E174" s="1">
        <v>10.4</v>
      </c>
      <c r="F174" s="1">
        <v>26.9</v>
      </c>
      <c r="G174" s="2">
        <v>167.9</v>
      </c>
      <c r="H174" s="1">
        <v>0.04</v>
      </c>
      <c r="I174" s="1">
        <v>1.5</v>
      </c>
      <c r="J174" s="1">
        <v>12.4</v>
      </c>
      <c r="K174" s="1">
        <v>7.0000000000000007E-2</v>
      </c>
      <c r="L174" s="1">
        <v>20.399999999999999</v>
      </c>
      <c r="M174" s="1">
        <v>28.5</v>
      </c>
      <c r="N174" s="1">
        <v>9.6999999999999993</v>
      </c>
      <c r="O174" s="3">
        <v>0.6</v>
      </c>
    </row>
    <row r="175" spans="1:15" ht="36" thickBot="1" x14ac:dyDescent="0.3">
      <c r="A175" s="56">
        <v>259</v>
      </c>
      <c r="B175" s="9" t="s">
        <v>56</v>
      </c>
      <c r="C175" s="28" t="s">
        <v>59</v>
      </c>
      <c r="D175" s="10">
        <v>17.21</v>
      </c>
      <c r="E175" s="10">
        <v>4.67</v>
      </c>
      <c r="F175" s="10">
        <v>13.72</v>
      </c>
      <c r="G175" s="8">
        <v>165.63</v>
      </c>
      <c r="H175" s="10">
        <v>0.09</v>
      </c>
      <c r="I175" s="10">
        <v>1</v>
      </c>
      <c r="J175" s="10">
        <v>0</v>
      </c>
      <c r="K175" s="10">
        <v>3.9</v>
      </c>
      <c r="L175" s="10">
        <v>22</v>
      </c>
      <c r="M175" s="10">
        <v>103</v>
      </c>
      <c r="N175" s="10">
        <v>24.9</v>
      </c>
      <c r="O175" s="11">
        <v>2.2999999999999998</v>
      </c>
    </row>
    <row r="176" spans="1:15" ht="36" thickBot="1" x14ac:dyDescent="0.3">
      <c r="A176" s="56">
        <v>349</v>
      </c>
      <c r="B176" s="9" t="s">
        <v>57</v>
      </c>
      <c r="C176" s="28" t="s">
        <v>48</v>
      </c>
      <c r="D176" s="10">
        <v>0.04</v>
      </c>
      <c r="E176" s="10">
        <v>0</v>
      </c>
      <c r="F176" s="10">
        <v>24.76</v>
      </c>
      <c r="G176" s="8">
        <v>94.2</v>
      </c>
      <c r="H176" s="10">
        <v>0.06</v>
      </c>
      <c r="I176" s="10">
        <v>0</v>
      </c>
      <c r="J176" s="10">
        <v>0</v>
      </c>
      <c r="K176" s="10">
        <v>2</v>
      </c>
      <c r="L176" s="10">
        <v>12</v>
      </c>
      <c r="M176" s="10">
        <v>38.5</v>
      </c>
      <c r="N176" s="10">
        <v>8</v>
      </c>
      <c r="O176" s="11">
        <v>0.8</v>
      </c>
    </row>
    <row r="177" spans="1:15" ht="15.75" thickBot="1" x14ac:dyDescent="0.3">
      <c r="A177" s="8" t="s">
        <v>22</v>
      </c>
      <c r="B177" s="9" t="s">
        <v>23</v>
      </c>
      <c r="C177" s="28" t="s">
        <v>37</v>
      </c>
      <c r="D177" s="10">
        <v>2.2799999999999998</v>
      </c>
      <c r="E177" s="10">
        <v>0.3</v>
      </c>
      <c r="F177" s="10">
        <v>14</v>
      </c>
      <c r="G177" s="10">
        <v>69</v>
      </c>
      <c r="H177" s="10">
        <v>0.1</v>
      </c>
      <c r="I177" s="10" t="s">
        <v>21</v>
      </c>
      <c r="J177" s="10" t="s">
        <v>21</v>
      </c>
      <c r="K177" s="10">
        <v>0.8</v>
      </c>
      <c r="L177" s="10">
        <v>15</v>
      </c>
      <c r="M177" s="10">
        <v>41</v>
      </c>
      <c r="N177" s="10">
        <v>4</v>
      </c>
      <c r="O177" s="11">
        <v>0.4</v>
      </c>
    </row>
    <row r="178" spans="1:15" ht="15.75" customHeight="1" thickBot="1" x14ac:dyDescent="0.3">
      <c r="A178" s="12"/>
      <c r="B178" s="14" t="s">
        <v>110</v>
      </c>
      <c r="C178" s="29" t="s">
        <v>43</v>
      </c>
      <c r="D178" s="1">
        <v>1.8</v>
      </c>
      <c r="E178" s="1">
        <v>5.39</v>
      </c>
      <c r="F178" s="1">
        <v>46</v>
      </c>
      <c r="G178" s="1">
        <v>245</v>
      </c>
      <c r="H178" s="1"/>
      <c r="I178" s="1"/>
      <c r="J178" s="1"/>
      <c r="K178" s="1"/>
      <c r="L178" s="1"/>
      <c r="M178" s="1"/>
      <c r="N178" s="1"/>
      <c r="O178" s="3"/>
    </row>
    <row r="179" spans="1:15" ht="15.75" customHeight="1" thickBot="1" x14ac:dyDescent="0.3">
      <c r="A179" s="12"/>
      <c r="B179" s="4" t="s">
        <v>24</v>
      </c>
      <c r="C179" s="51" t="s">
        <v>47</v>
      </c>
      <c r="D179" s="22">
        <f t="shared" ref="D179:O179" si="22">SUM(D173:D178)</f>
        <v>24.610000000000003</v>
      </c>
      <c r="E179" s="22">
        <f t="shared" si="22"/>
        <v>20.96</v>
      </c>
      <c r="F179" s="22">
        <f t="shared" si="22"/>
        <v>128.38</v>
      </c>
      <c r="G179" s="22">
        <f t="shared" si="22"/>
        <v>758.82999999999993</v>
      </c>
      <c r="H179" s="22">
        <f t="shared" si="22"/>
        <v>0.308</v>
      </c>
      <c r="I179" s="22">
        <f t="shared" si="22"/>
        <v>11.46</v>
      </c>
      <c r="J179" s="22">
        <f t="shared" si="22"/>
        <v>12.59</v>
      </c>
      <c r="K179" s="22">
        <f t="shared" si="22"/>
        <v>9.5300000000000011</v>
      </c>
      <c r="L179" s="22">
        <f t="shared" si="22"/>
        <v>281.60000000000002</v>
      </c>
      <c r="M179" s="22">
        <f t="shared" si="22"/>
        <v>600.70000000000005</v>
      </c>
      <c r="N179" s="22">
        <f t="shared" si="22"/>
        <v>63.4</v>
      </c>
      <c r="O179" s="23">
        <f t="shared" si="22"/>
        <v>5.3</v>
      </c>
    </row>
    <row r="180" spans="1:15" ht="15" customHeight="1" thickBot="1" x14ac:dyDescent="0.3">
      <c r="A180" s="15"/>
      <c r="B180" s="16" t="s">
        <v>28</v>
      </c>
      <c r="D180" s="24">
        <f t="shared" ref="D180:N180" si="23">D179+D171</f>
        <v>49.290000000000006</v>
      </c>
      <c r="E180" s="24">
        <f t="shared" si="23"/>
        <v>42.160000000000004</v>
      </c>
      <c r="F180" s="24">
        <f t="shared" si="23"/>
        <v>185.78</v>
      </c>
      <c r="G180" s="24">
        <f t="shared" si="23"/>
        <v>1472.0299999999997</v>
      </c>
      <c r="H180" s="24">
        <f t="shared" si="23"/>
        <v>0.56800000000000006</v>
      </c>
      <c r="I180" s="24">
        <f t="shared" si="23"/>
        <v>11.760000000000002</v>
      </c>
      <c r="J180" s="24">
        <f t="shared" si="23"/>
        <v>12.75</v>
      </c>
      <c r="K180" s="24">
        <f t="shared" si="23"/>
        <v>10.63</v>
      </c>
      <c r="L180" s="24">
        <f t="shared" si="23"/>
        <v>512.40000000000009</v>
      </c>
      <c r="M180" s="24">
        <f t="shared" si="23"/>
        <v>885.40000000000009</v>
      </c>
      <c r="N180" s="24">
        <f t="shared" si="23"/>
        <v>120.55</v>
      </c>
      <c r="O180" s="25"/>
    </row>
    <row r="181" spans="1:15" ht="38.25" hidden="1" customHeight="1" x14ac:dyDescent="0.25">
      <c r="A181" s="20"/>
    </row>
    <row r="182" spans="1:15" ht="51.75" customHeight="1" thickBot="1" x14ac:dyDescent="0.3">
      <c r="A182" s="71" t="s">
        <v>40</v>
      </c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</row>
    <row r="183" spans="1:15" ht="15.75" customHeight="1" thickBot="1" x14ac:dyDescent="0.3">
      <c r="A183" s="4" t="s">
        <v>1</v>
      </c>
      <c r="B183" s="63" t="s">
        <v>3</v>
      </c>
      <c r="C183" s="65" t="s">
        <v>4</v>
      </c>
      <c r="D183" s="60" t="s">
        <v>5</v>
      </c>
      <c r="E183" s="61"/>
      <c r="F183" s="62"/>
      <c r="G183" s="63" t="s">
        <v>6</v>
      </c>
      <c r="H183" s="60" t="s">
        <v>7</v>
      </c>
      <c r="I183" s="61"/>
      <c r="J183" s="61"/>
      <c r="K183" s="62"/>
      <c r="L183" s="60" t="s">
        <v>8</v>
      </c>
      <c r="M183" s="61"/>
      <c r="N183" s="61"/>
      <c r="O183" s="62"/>
    </row>
    <row r="184" spans="1:15" ht="15.75" customHeight="1" thickBot="1" x14ac:dyDescent="0.3">
      <c r="A184" s="5" t="s">
        <v>2</v>
      </c>
      <c r="B184" s="64"/>
      <c r="C184" s="66"/>
      <c r="D184" s="4" t="s">
        <v>9</v>
      </c>
      <c r="E184" s="4" t="s">
        <v>10</v>
      </c>
      <c r="F184" s="4" t="s">
        <v>11</v>
      </c>
      <c r="G184" s="64"/>
      <c r="H184" s="6" t="s">
        <v>12</v>
      </c>
      <c r="I184" s="6" t="s">
        <v>13</v>
      </c>
      <c r="J184" s="6" t="s">
        <v>14</v>
      </c>
      <c r="K184" s="6" t="s">
        <v>15</v>
      </c>
      <c r="L184" s="6" t="s">
        <v>16</v>
      </c>
      <c r="M184" s="6" t="s">
        <v>17</v>
      </c>
      <c r="N184" s="6" t="s">
        <v>18</v>
      </c>
      <c r="O184" s="7" t="s">
        <v>19</v>
      </c>
    </row>
    <row r="185" spans="1:15" ht="15.75" thickBot="1" x14ac:dyDescent="0.3">
      <c r="A185" s="60" t="s">
        <v>20</v>
      </c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2"/>
    </row>
    <row r="186" spans="1:15" ht="39" thickBot="1" x14ac:dyDescent="0.3">
      <c r="A186" s="58">
        <v>411</v>
      </c>
      <c r="B186" s="22" t="s">
        <v>146</v>
      </c>
      <c r="C186" s="32" t="s">
        <v>48</v>
      </c>
      <c r="D186" s="1">
        <v>8.5</v>
      </c>
      <c r="E186" s="1">
        <v>10</v>
      </c>
      <c r="F186" s="1">
        <v>46.2</v>
      </c>
      <c r="G186" s="2">
        <v>352.6</v>
      </c>
      <c r="H186" s="1">
        <v>0.03</v>
      </c>
      <c r="I186" s="1">
        <v>0</v>
      </c>
      <c r="J186" s="1">
        <v>0.1</v>
      </c>
      <c r="K186" s="1">
        <v>0.2</v>
      </c>
      <c r="L186" s="1">
        <v>22</v>
      </c>
      <c r="M186" s="1">
        <v>77</v>
      </c>
      <c r="N186" s="1">
        <v>5</v>
      </c>
      <c r="O186" s="54">
        <v>1</v>
      </c>
    </row>
    <row r="187" spans="1:15" ht="26.25" thickBot="1" x14ac:dyDescent="0.3">
      <c r="A187" s="56">
        <v>1025</v>
      </c>
      <c r="B187" s="9" t="s">
        <v>147</v>
      </c>
      <c r="C187" s="26" t="s">
        <v>27</v>
      </c>
      <c r="D187" s="10">
        <v>2.4</v>
      </c>
      <c r="E187" s="10">
        <v>1.9</v>
      </c>
      <c r="F187" s="10">
        <v>22.8</v>
      </c>
      <c r="G187" s="8">
        <v>118.4</v>
      </c>
      <c r="H187" s="10" t="s">
        <v>29</v>
      </c>
      <c r="I187" s="10" t="s">
        <v>29</v>
      </c>
      <c r="J187" s="10" t="s">
        <v>29</v>
      </c>
      <c r="K187" s="10" t="s">
        <v>29</v>
      </c>
      <c r="L187" s="10">
        <v>12</v>
      </c>
      <c r="M187" s="10">
        <v>8</v>
      </c>
      <c r="N187" s="10">
        <v>6</v>
      </c>
      <c r="O187" s="11">
        <v>0.6</v>
      </c>
    </row>
    <row r="188" spans="1:15" ht="15.75" thickBot="1" x14ac:dyDescent="0.3">
      <c r="A188" s="56"/>
      <c r="B188" s="9" t="s">
        <v>92</v>
      </c>
      <c r="C188" s="26" t="s">
        <v>42</v>
      </c>
      <c r="D188" s="10">
        <v>7.27</v>
      </c>
      <c r="E188" s="10">
        <v>9.01</v>
      </c>
      <c r="F188" s="10">
        <v>33.880000000000003</v>
      </c>
      <c r="G188" s="8">
        <v>141.5</v>
      </c>
      <c r="H188" s="10">
        <v>0.46</v>
      </c>
      <c r="I188" s="10" t="s">
        <v>21</v>
      </c>
      <c r="J188" s="10">
        <v>0.49</v>
      </c>
      <c r="K188" s="10">
        <v>1.6</v>
      </c>
      <c r="L188" s="10">
        <v>50.83</v>
      </c>
      <c r="M188" s="10">
        <v>129.54</v>
      </c>
      <c r="N188" s="10">
        <v>18.170000000000002</v>
      </c>
      <c r="O188" s="11">
        <v>0.4</v>
      </c>
    </row>
    <row r="189" spans="1:15" ht="15.75" customHeight="1" thickBot="1" x14ac:dyDescent="0.3">
      <c r="A189" s="56" t="s">
        <v>22</v>
      </c>
      <c r="B189" s="9" t="s">
        <v>23</v>
      </c>
      <c r="C189" s="28" t="s">
        <v>37</v>
      </c>
      <c r="D189" s="10">
        <v>2.2799999999999998</v>
      </c>
      <c r="E189" s="10">
        <v>0.3</v>
      </c>
      <c r="F189" s="10">
        <v>14</v>
      </c>
      <c r="G189" s="10">
        <v>69</v>
      </c>
      <c r="H189" s="10">
        <v>0.1</v>
      </c>
      <c r="I189" s="10" t="s">
        <v>21</v>
      </c>
      <c r="J189" s="10" t="s">
        <v>21</v>
      </c>
      <c r="K189" s="10">
        <v>0.8</v>
      </c>
      <c r="L189" s="10">
        <v>15</v>
      </c>
      <c r="M189" s="10">
        <v>41</v>
      </c>
      <c r="N189" s="10">
        <v>4</v>
      </c>
      <c r="O189" s="11">
        <v>0.4</v>
      </c>
    </row>
    <row r="190" spans="1:15" ht="15.75" customHeight="1" thickBot="1" x14ac:dyDescent="0.3">
      <c r="A190" s="58">
        <v>15</v>
      </c>
      <c r="B190" s="22" t="s">
        <v>98</v>
      </c>
      <c r="C190" s="32" t="s">
        <v>99</v>
      </c>
      <c r="D190" s="1">
        <v>4.6399999999999997</v>
      </c>
      <c r="E190" s="1">
        <v>5.9</v>
      </c>
      <c r="F190" s="1"/>
      <c r="G190" s="2">
        <v>72.8</v>
      </c>
      <c r="H190" s="1"/>
      <c r="I190" s="1"/>
      <c r="J190" s="1"/>
      <c r="K190" s="1"/>
      <c r="L190" s="1"/>
      <c r="M190" s="1"/>
      <c r="N190" s="1"/>
      <c r="O190" s="54"/>
    </row>
    <row r="191" spans="1:15" ht="15.75" customHeight="1" thickBot="1" x14ac:dyDescent="0.3">
      <c r="A191" s="12"/>
      <c r="B191" s="4" t="s">
        <v>24</v>
      </c>
      <c r="C191" s="50" t="s">
        <v>45</v>
      </c>
      <c r="D191" s="22">
        <f t="shared" ref="D191:O191" si="24">SUM(D186:D190)</f>
        <v>25.090000000000003</v>
      </c>
      <c r="E191" s="22">
        <f t="shared" si="24"/>
        <v>27.11</v>
      </c>
      <c r="F191" s="22">
        <f t="shared" si="24"/>
        <v>116.88</v>
      </c>
      <c r="G191" s="22">
        <f t="shared" si="24"/>
        <v>754.3</v>
      </c>
      <c r="H191" s="22">
        <f t="shared" si="24"/>
        <v>0.59</v>
      </c>
      <c r="I191" s="22">
        <f t="shared" si="24"/>
        <v>0</v>
      </c>
      <c r="J191" s="22">
        <f t="shared" si="24"/>
        <v>0.59</v>
      </c>
      <c r="K191" s="22">
        <f t="shared" si="24"/>
        <v>2.6</v>
      </c>
      <c r="L191" s="22">
        <f t="shared" si="24"/>
        <v>99.83</v>
      </c>
      <c r="M191" s="22">
        <f t="shared" si="24"/>
        <v>255.54</v>
      </c>
      <c r="N191" s="22">
        <f t="shared" si="24"/>
        <v>33.17</v>
      </c>
      <c r="O191" s="25">
        <f t="shared" si="24"/>
        <v>2.4</v>
      </c>
    </row>
    <row r="192" spans="1:15" ht="15.75" thickBot="1" x14ac:dyDescent="0.3">
      <c r="A192" s="60" t="s">
        <v>25</v>
      </c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2"/>
    </row>
    <row r="193" spans="1:15" ht="26.25" thickBot="1" x14ac:dyDescent="0.3">
      <c r="A193" s="58" t="s">
        <v>53</v>
      </c>
      <c r="B193" s="22" t="s">
        <v>148</v>
      </c>
      <c r="C193" s="33" t="s">
        <v>54</v>
      </c>
      <c r="D193" s="1">
        <v>0.6</v>
      </c>
      <c r="E193" s="1">
        <v>0.1</v>
      </c>
      <c r="F193" s="1">
        <v>2</v>
      </c>
      <c r="G193" s="2">
        <v>11.3</v>
      </c>
      <c r="H193" s="1">
        <v>0.04</v>
      </c>
      <c r="I193" s="1">
        <v>4.68</v>
      </c>
      <c r="J193" s="1">
        <v>0.04</v>
      </c>
      <c r="K193" s="1">
        <v>1.2E-2</v>
      </c>
      <c r="L193" s="1">
        <v>12</v>
      </c>
      <c r="M193" s="1">
        <v>37.799999999999997</v>
      </c>
      <c r="N193" s="1">
        <v>11.4</v>
      </c>
      <c r="O193" s="54">
        <v>7.0000000000000007E-2</v>
      </c>
    </row>
    <row r="194" spans="1:15" ht="36" thickBot="1" x14ac:dyDescent="0.3">
      <c r="A194" s="58">
        <v>235</v>
      </c>
      <c r="B194" s="22" t="s">
        <v>149</v>
      </c>
      <c r="C194" s="33" t="s">
        <v>55</v>
      </c>
      <c r="D194" s="1">
        <v>5</v>
      </c>
      <c r="E194" s="1">
        <v>5.6</v>
      </c>
      <c r="F194" s="1">
        <v>17.8</v>
      </c>
      <c r="G194" s="2">
        <v>114.6</v>
      </c>
      <c r="H194" s="1">
        <v>7.0000000000000007E-2</v>
      </c>
      <c r="I194" s="1">
        <v>30.8</v>
      </c>
      <c r="J194" s="1" t="s">
        <v>21</v>
      </c>
      <c r="K194" s="1">
        <v>2.4</v>
      </c>
      <c r="L194" s="1">
        <v>58</v>
      </c>
      <c r="M194" s="1">
        <v>62.7</v>
      </c>
      <c r="N194" s="1">
        <v>21.5</v>
      </c>
      <c r="O194" s="3">
        <v>0.8</v>
      </c>
    </row>
    <row r="195" spans="1:15" ht="15.75" thickBot="1" x14ac:dyDescent="0.3">
      <c r="A195" s="58" t="s">
        <v>95</v>
      </c>
      <c r="B195" s="22" t="s">
        <v>101</v>
      </c>
      <c r="C195" s="28" t="s">
        <v>70</v>
      </c>
      <c r="D195" s="10">
        <v>19.5</v>
      </c>
      <c r="E195" s="10">
        <v>25.5</v>
      </c>
      <c r="F195" s="10">
        <v>25.5</v>
      </c>
      <c r="G195" s="8">
        <v>405</v>
      </c>
      <c r="H195" s="10">
        <v>0.08</v>
      </c>
      <c r="I195" s="10">
        <v>0.8</v>
      </c>
      <c r="J195" s="10">
        <v>40</v>
      </c>
      <c r="K195" s="10">
        <v>1.8</v>
      </c>
      <c r="L195" s="10">
        <v>48</v>
      </c>
      <c r="M195" s="10">
        <v>152.6</v>
      </c>
      <c r="N195" s="10">
        <v>30</v>
      </c>
      <c r="O195" s="11">
        <v>1.8</v>
      </c>
    </row>
    <row r="196" spans="1:15" ht="24.75" thickBot="1" x14ac:dyDescent="0.3">
      <c r="A196" s="56">
        <v>753</v>
      </c>
      <c r="B196" s="9" t="s">
        <v>143</v>
      </c>
      <c r="C196" s="28" t="s">
        <v>70</v>
      </c>
      <c r="D196" s="10">
        <v>5.0999999999999996</v>
      </c>
      <c r="E196" s="10">
        <v>7.5</v>
      </c>
      <c r="F196" s="10">
        <v>32.5</v>
      </c>
      <c r="G196" s="8">
        <v>203</v>
      </c>
      <c r="H196" s="10"/>
      <c r="I196" s="10"/>
      <c r="J196" s="10"/>
      <c r="K196" s="10"/>
      <c r="L196" s="10"/>
      <c r="M196" s="10"/>
      <c r="N196" s="10"/>
      <c r="O196" s="11"/>
    </row>
    <row r="197" spans="1:15" ht="24.75" thickBot="1" x14ac:dyDescent="0.3">
      <c r="A197" s="56">
        <v>1009</v>
      </c>
      <c r="B197" s="9" t="s">
        <v>65</v>
      </c>
      <c r="C197" s="26" t="s">
        <v>27</v>
      </c>
      <c r="D197" s="10">
        <v>0.2</v>
      </c>
      <c r="E197" s="10">
        <v>0</v>
      </c>
      <c r="F197" s="10">
        <v>12.5</v>
      </c>
      <c r="G197" s="8">
        <v>59.8</v>
      </c>
      <c r="H197" s="10">
        <v>0</v>
      </c>
      <c r="I197" s="10">
        <v>0</v>
      </c>
      <c r="J197" s="10">
        <v>0</v>
      </c>
      <c r="K197" s="10">
        <v>0</v>
      </c>
      <c r="L197" s="10">
        <v>12</v>
      </c>
      <c r="M197" s="10">
        <v>8</v>
      </c>
      <c r="N197" s="10">
        <v>6</v>
      </c>
      <c r="O197" s="11">
        <v>0.6</v>
      </c>
    </row>
    <row r="198" spans="1:15" ht="15.75" thickBot="1" x14ac:dyDescent="0.3">
      <c r="A198" s="8" t="s">
        <v>22</v>
      </c>
      <c r="B198" s="9" t="s">
        <v>23</v>
      </c>
      <c r="C198" s="28" t="s">
        <v>37</v>
      </c>
      <c r="D198" s="10">
        <v>2.2799999999999998</v>
      </c>
      <c r="E198" s="10">
        <v>0.3</v>
      </c>
      <c r="F198" s="10">
        <v>14</v>
      </c>
      <c r="G198" s="10">
        <v>69</v>
      </c>
      <c r="H198" s="10">
        <v>0.1</v>
      </c>
      <c r="I198" s="10" t="s">
        <v>21</v>
      </c>
      <c r="J198" s="10" t="s">
        <v>21</v>
      </c>
      <c r="K198" s="10">
        <v>0.8</v>
      </c>
      <c r="L198" s="10">
        <v>15</v>
      </c>
      <c r="M198" s="10">
        <v>41</v>
      </c>
      <c r="N198" s="10">
        <v>4</v>
      </c>
      <c r="O198" s="11">
        <v>0.4</v>
      </c>
    </row>
    <row r="199" spans="1:15" ht="15.75" thickBot="1" x14ac:dyDescent="0.3">
      <c r="A199" s="12"/>
      <c r="B199" s="14" t="s">
        <v>111</v>
      </c>
      <c r="C199" s="29" t="s">
        <v>112</v>
      </c>
      <c r="D199" s="1">
        <v>2.4</v>
      </c>
      <c r="E199" s="1">
        <v>0.3</v>
      </c>
      <c r="F199" s="1">
        <v>12.2</v>
      </c>
      <c r="G199" s="1">
        <v>67.2</v>
      </c>
      <c r="H199" s="1">
        <v>0.05</v>
      </c>
      <c r="I199" s="1" t="s">
        <v>21</v>
      </c>
      <c r="J199" s="1" t="s">
        <v>21</v>
      </c>
      <c r="K199" s="1" t="s">
        <v>21</v>
      </c>
      <c r="L199" s="1">
        <v>10</v>
      </c>
      <c r="M199" s="1">
        <v>30.5</v>
      </c>
      <c r="N199" s="1">
        <v>6</v>
      </c>
      <c r="O199" s="3">
        <v>0.6</v>
      </c>
    </row>
    <row r="200" spans="1:15" ht="15.75" thickBot="1" x14ac:dyDescent="0.3">
      <c r="A200" s="12"/>
      <c r="B200" s="4" t="s">
        <v>24</v>
      </c>
      <c r="C200" s="50" t="s">
        <v>89</v>
      </c>
      <c r="D200" s="22">
        <f>SUM(D193:D199)</f>
        <v>35.08</v>
      </c>
      <c r="E200" s="22">
        <f t="shared" ref="E200:O200" si="25">SUM(E193:E199)</f>
        <v>39.299999999999997</v>
      </c>
      <c r="F200" s="22">
        <f t="shared" si="25"/>
        <v>116.5</v>
      </c>
      <c r="G200" s="22">
        <f t="shared" si="25"/>
        <v>929.9</v>
      </c>
      <c r="H200" s="22">
        <f t="shared" si="25"/>
        <v>0.34</v>
      </c>
      <c r="I200" s="22">
        <f t="shared" si="25"/>
        <v>36.28</v>
      </c>
      <c r="J200" s="22">
        <f t="shared" si="25"/>
        <v>40.04</v>
      </c>
      <c r="K200" s="22">
        <f t="shared" si="25"/>
        <v>5.0119999999999996</v>
      </c>
      <c r="L200" s="22">
        <f t="shared" si="25"/>
        <v>155</v>
      </c>
      <c r="M200" s="22">
        <f t="shared" si="25"/>
        <v>332.6</v>
      </c>
      <c r="N200" s="22">
        <f t="shared" si="25"/>
        <v>78.900000000000006</v>
      </c>
      <c r="O200" s="23">
        <f t="shared" si="25"/>
        <v>4.2699999999999996</v>
      </c>
    </row>
    <row r="201" spans="1:15" ht="15.75" customHeight="1" thickBot="1" x14ac:dyDescent="0.3">
      <c r="A201" s="15"/>
      <c r="B201" s="16" t="s">
        <v>28</v>
      </c>
      <c r="C201" s="30"/>
      <c r="D201" s="24">
        <f t="shared" ref="D201:O201" si="26">D200+D191</f>
        <v>60.17</v>
      </c>
      <c r="E201" s="24">
        <f t="shared" si="26"/>
        <v>66.41</v>
      </c>
      <c r="F201" s="24">
        <f t="shared" si="26"/>
        <v>233.38</v>
      </c>
      <c r="G201" s="24">
        <f t="shared" si="26"/>
        <v>1684.1999999999998</v>
      </c>
      <c r="H201" s="24">
        <f t="shared" si="26"/>
        <v>0.92999999999999994</v>
      </c>
      <c r="I201" s="24">
        <f t="shared" si="26"/>
        <v>36.28</v>
      </c>
      <c r="J201" s="24">
        <f t="shared" si="26"/>
        <v>40.630000000000003</v>
      </c>
      <c r="K201" s="24">
        <f t="shared" si="26"/>
        <v>7.6120000000000001</v>
      </c>
      <c r="L201" s="24">
        <f t="shared" si="26"/>
        <v>254.82999999999998</v>
      </c>
      <c r="M201" s="24">
        <f t="shared" si="26"/>
        <v>588.14</v>
      </c>
      <c r="N201" s="24">
        <f t="shared" si="26"/>
        <v>112.07000000000001</v>
      </c>
      <c r="O201" s="25">
        <f t="shared" si="26"/>
        <v>6.67</v>
      </c>
    </row>
    <row r="202" spans="1:15" ht="0.75" customHeight="1" x14ac:dyDescent="0.25">
      <c r="A202" s="20"/>
    </row>
    <row r="203" spans="1:15" ht="51.75" customHeight="1" thickBot="1" x14ac:dyDescent="0.3">
      <c r="A203" s="71" t="s">
        <v>41</v>
      </c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</row>
    <row r="204" spans="1:15" ht="15.75" customHeight="1" thickBot="1" x14ac:dyDescent="0.3">
      <c r="A204" s="4" t="s">
        <v>1</v>
      </c>
      <c r="B204" s="63" t="s">
        <v>3</v>
      </c>
      <c r="C204" s="65" t="s">
        <v>4</v>
      </c>
      <c r="D204" s="60" t="s">
        <v>5</v>
      </c>
      <c r="E204" s="61"/>
      <c r="F204" s="62"/>
      <c r="G204" s="63" t="s">
        <v>6</v>
      </c>
      <c r="H204" s="60" t="s">
        <v>7</v>
      </c>
      <c r="I204" s="61"/>
      <c r="J204" s="61"/>
      <c r="K204" s="62"/>
      <c r="L204" s="60" t="s">
        <v>8</v>
      </c>
      <c r="M204" s="61"/>
      <c r="N204" s="61"/>
      <c r="O204" s="62"/>
    </row>
    <row r="205" spans="1:15" ht="15.75" customHeight="1" thickBot="1" x14ac:dyDescent="0.3">
      <c r="A205" s="5" t="s">
        <v>2</v>
      </c>
      <c r="B205" s="64"/>
      <c r="C205" s="66"/>
      <c r="D205" s="4" t="s">
        <v>9</v>
      </c>
      <c r="E205" s="4" t="s">
        <v>10</v>
      </c>
      <c r="F205" s="4" t="s">
        <v>11</v>
      </c>
      <c r="G205" s="64"/>
      <c r="H205" s="6" t="s">
        <v>12</v>
      </c>
      <c r="I205" s="6" t="s">
        <v>13</v>
      </c>
      <c r="J205" s="6" t="s">
        <v>14</v>
      </c>
      <c r="K205" s="6" t="s">
        <v>15</v>
      </c>
      <c r="L205" s="6" t="s">
        <v>16</v>
      </c>
      <c r="M205" s="6" t="s">
        <v>17</v>
      </c>
      <c r="N205" s="6" t="s">
        <v>18</v>
      </c>
      <c r="O205" s="7" t="s">
        <v>19</v>
      </c>
    </row>
    <row r="206" spans="1:15" ht="22.5" customHeight="1" thickBot="1" x14ac:dyDescent="0.3">
      <c r="A206" s="60" t="s">
        <v>20</v>
      </c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2"/>
    </row>
    <row r="207" spans="1:15" ht="48.75" thickBot="1" x14ac:dyDescent="0.3">
      <c r="A207" s="58" t="s">
        <v>104</v>
      </c>
      <c r="B207" s="22" t="s">
        <v>135</v>
      </c>
      <c r="C207" s="32" t="s">
        <v>55</v>
      </c>
      <c r="D207" s="1">
        <v>6.9</v>
      </c>
      <c r="E207" s="1">
        <v>6.98</v>
      </c>
      <c r="F207" s="1">
        <v>22.15</v>
      </c>
      <c r="G207" s="2">
        <v>178.78</v>
      </c>
      <c r="H207" s="1">
        <v>0.16</v>
      </c>
      <c r="I207" s="1">
        <v>1.3</v>
      </c>
      <c r="J207" s="1">
        <v>60</v>
      </c>
      <c r="K207" s="1">
        <v>68</v>
      </c>
      <c r="L207" s="1">
        <v>133.80000000000001</v>
      </c>
      <c r="M207" s="1">
        <v>213.3</v>
      </c>
      <c r="N207" s="1">
        <v>41.4</v>
      </c>
      <c r="O207" s="54">
        <v>1.2</v>
      </c>
    </row>
    <row r="208" spans="1:15" ht="15.75" thickBot="1" x14ac:dyDescent="0.3">
      <c r="A208" s="56"/>
      <c r="B208" s="9" t="s">
        <v>113</v>
      </c>
      <c r="C208" s="26" t="s">
        <v>42</v>
      </c>
      <c r="D208" s="10">
        <v>7.27</v>
      </c>
      <c r="E208" s="10">
        <v>9.01</v>
      </c>
      <c r="F208" s="10">
        <v>33.880000000000003</v>
      </c>
      <c r="G208" s="8">
        <v>141.5</v>
      </c>
      <c r="H208" s="10">
        <v>0.46</v>
      </c>
      <c r="I208" s="10" t="s">
        <v>21</v>
      </c>
      <c r="J208" s="10">
        <v>0.49</v>
      </c>
      <c r="K208" s="10">
        <v>1.6</v>
      </c>
      <c r="L208" s="10">
        <v>50.83</v>
      </c>
      <c r="M208" s="10">
        <v>129.54</v>
      </c>
      <c r="N208" s="10">
        <v>18.170000000000002</v>
      </c>
      <c r="O208" s="11">
        <v>0.4</v>
      </c>
    </row>
    <row r="209" spans="1:15" ht="15.75" thickBot="1" x14ac:dyDescent="0.3">
      <c r="A209" s="56">
        <v>648</v>
      </c>
      <c r="B209" s="9" t="s">
        <v>82</v>
      </c>
      <c r="C209" s="28" t="s">
        <v>48</v>
      </c>
      <c r="D209" s="10">
        <v>0.4</v>
      </c>
      <c r="E209" s="10">
        <v>0</v>
      </c>
      <c r="F209" s="10">
        <v>37.799999999999997</v>
      </c>
      <c r="G209" s="8">
        <v>156</v>
      </c>
      <c r="H209" s="10">
        <v>0.08</v>
      </c>
      <c r="I209" s="10">
        <v>80</v>
      </c>
      <c r="J209" s="10" t="s">
        <v>21</v>
      </c>
      <c r="K209" s="10">
        <v>0.4</v>
      </c>
      <c r="L209" s="10">
        <v>14</v>
      </c>
      <c r="M209" s="10">
        <v>14</v>
      </c>
      <c r="N209" s="10">
        <v>22</v>
      </c>
      <c r="O209" s="11">
        <v>0.6</v>
      </c>
    </row>
    <row r="210" spans="1:15" ht="26.25" thickBot="1" x14ac:dyDescent="0.3">
      <c r="A210" s="56">
        <v>3</v>
      </c>
      <c r="B210" s="9" t="s">
        <v>150</v>
      </c>
      <c r="C210" s="26" t="s">
        <v>50</v>
      </c>
      <c r="D210" s="10">
        <v>4.7</v>
      </c>
      <c r="E210" s="10">
        <v>3.4</v>
      </c>
      <c r="F210" s="10">
        <v>11.3</v>
      </c>
      <c r="G210" s="8">
        <v>106.9</v>
      </c>
      <c r="H210" s="10">
        <v>0</v>
      </c>
      <c r="I210" s="10">
        <v>0</v>
      </c>
      <c r="J210" s="10">
        <v>40</v>
      </c>
      <c r="K210" s="10">
        <v>0.1</v>
      </c>
      <c r="L210" s="10">
        <v>2</v>
      </c>
      <c r="M210" s="10">
        <v>3</v>
      </c>
      <c r="N210" s="10">
        <v>0</v>
      </c>
      <c r="O210" s="11">
        <v>0</v>
      </c>
    </row>
    <row r="211" spans="1:15" ht="15.75" customHeight="1" thickBot="1" x14ac:dyDescent="0.3">
      <c r="A211" s="12"/>
      <c r="B211" s="4" t="s">
        <v>24</v>
      </c>
      <c r="C211" s="50" t="s">
        <v>45</v>
      </c>
      <c r="D211" s="22">
        <f t="shared" ref="D211:O211" si="27">SUM(D207:D210)</f>
        <v>19.27</v>
      </c>
      <c r="E211" s="22">
        <f t="shared" si="27"/>
        <v>19.39</v>
      </c>
      <c r="F211" s="22">
        <f t="shared" si="27"/>
        <v>105.13</v>
      </c>
      <c r="G211" s="22">
        <f t="shared" si="27"/>
        <v>583.17999999999995</v>
      </c>
      <c r="H211" s="22">
        <f t="shared" si="27"/>
        <v>0.7</v>
      </c>
      <c r="I211" s="22">
        <f t="shared" si="27"/>
        <v>81.3</v>
      </c>
      <c r="J211" s="22">
        <f t="shared" si="27"/>
        <v>100.49000000000001</v>
      </c>
      <c r="K211" s="22">
        <f t="shared" si="27"/>
        <v>70.099999999999994</v>
      </c>
      <c r="L211" s="22">
        <f t="shared" si="27"/>
        <v>200.63</v>
      </c>
      <c r="M211" s="22">
        <f t="shared" si="27"/>
        <v>359.84000000000003</v>
      </c>
      <c r="N211" s="22">
        <f t="shared" si="27"/>
        <v>81.569999999999993</v>
      </c>
      <c r="O211" s="25">
        <f t="shared" si="27"/>
        <v>2.2000000000000002</v>
      </c>
    </row>
    <row r="212" spans="1:15" ht="15.75" customHeight="1" thickBot="1" x14ac:dyDescent="0.3">
      <c r="A212" s="60" t="s">
        <v>25</v>
      </c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2"/>
    </row>
    <row r="213" spans="1:15" ht="36" thickBot="1" x14ac:dyDescent="0.3">
      <c r="A213" s="56" t="s">
        <v>68</v>
      </c>
      <c r="B213" s="9" t="s">
        <v>69</v>
      </c>
      <c r="C213" s="28" t="s">
        <v>54</v>
      </c>
      <c r="D213" s="10">
        <v>2</v>
      </c>
      <c r="E213" s="10">
        <v>8.1</v>
      </c>
      <c r="F213" s="10">
        <v>8.4</v>
      </c>
      <c r="G213" s="8">
        <v>114.4</v>
      </c>
      <c r="H213" s="10">
        <v>1.2999999999999999E-2</v>
      </c>
      <c r="I213" s="10">
        <v>6.2</v>
      </c>
      <c r="J213" s="10">
        <v>31.2</v>
      </c>
      <c r="K213" s="10">
        <v>3.7</v>
      </c>
      <c r="L213" s="10">
        <v>98.9</v>
      </c>
      <c r="M213" s="10">
        <v>78</v>
      </c>
      <c r="N213" s="10">
        <v>19.600000000000001</v>
      </c>
      <c r="O213" s="11">
        <v>1.2</v>
      </c>
    </row>
    <row r="214" spans="1:15" ht="60" thickBot="1" x14ac:dyDescent="0.3">
      <c r="A214" s="56">
        <v>197</v>
      </c>
      <c r="B214" s="9" t="s">
        <v>94</v>
      </c>
      <c r="C214" s="28" t="s">
        <v>55</v>
      </c>
      <c r="D214" s="10">
        <v>3.87</v>
      </c>
      <c r="E214" s="10">
        <v>5.2</v>
      </c>
      <c r="F214" s="10">
        <v>9.1999999999999993</v>
      </c>
      <c r="G214" s="8">
        <v>90</v>
      </c>
      <c r="H214" s="10">
        <v>0.37</v>
      </c>
      <c r="I214" s="10">
        <v>11.5</v>
      </c>
      <c r="J214" s="10" t="s">
        <v>21</v>
      </c>
      <c r="K214" s="10">
        <v>1.2</v>
      </c>
      <c r="L214" s="10">
        <v>85.2</v>
      </c>
      <c r="M214" s="10">
        <v>75</v>
      </c>
      <c r="N214" s="10">
        <v>36</v>
      </c>
      <c r="O214" s="11">
        <v>2.4</v>
      </c>
    </row>
    <row r="215" spans="1:15" ht="36" thickBot="1" x14ac:dyDescent="0.3">
      <c r="A215" s="58">
        <v>304</v>
      </c>
      <c r="B215" s="22" t="s">
        <v>107</v>
      </c>
      <c r="C215" s="33" t="s">
        <v>66</v>
      </c>
      <c r="D215" s="1">
        <v>20.3</v>
      </c>
      <c r="E215" s="1">
        <v>17</v>
      </c>
      <c r="F215" s="1">
        <v>35.69</v>
      </c>
      <c r="G215" s="2">
        <v>377</v>
      </c>
      <c r="H215" s="1">
        <v>0.1</v>
      </c>
      <c r="I215" s="1">
        <v>0.1</v>
      </c>
      <c r="J215" s="1" t="s">
        <v>21</v>
      </c>
      <c r="K215" s="1">
        <v>3</v>
      </c>
      <c r="L215" s="1">
        <v>22</v>
      </c>
      <c r="M215" s="1">
        <v>1.7</v>
      </c>
      <c r="N215" s="1">
        <v>27.4</v>
      </c>
      <c r="O215" s="54">
        <v>2.8</v>
      </c>
    </row>
    <row r="216" spans="1:15" ht="36" thickBot="1" x14ac:dyDescent="0.3">
      <c r="A216" s="56">
        <v>349</v>
      </c>
      <c r="B216" s="9" t="s">
        <v>57</v>
      </c>
      <c r="C216" s="28" t="s">
        <v>48</v>
      </c>
      <c r="D216" s="10">
        <v>0.04</v>
      </c>
      <c r="E216" s="10">
        <v>0</v>
      </c>
      <c r="F216" s="10">
        <v>24.76</v>
      </c>
      <c r="G216" s="8">
        <v>94.2</v>
      </c>
      <c r="H216" s="10">
        <v>0.06</v>
      </c>
      <c r="I216" s="10">
        <v>0</v>
      </c>
      <c r="J216" s="10">
        <v>0</v>
      </c>
      <c r="K216" s="10">
        <v>2</v>
      </c>
      <c r="L216" s="10">
        <v>12</v>
      </c>
      <c r="M216" s="10">
        <v>38.5</v>
      </c>
      <c r="N216" s="10">
        <v>8</v>
      </c>
      <c r="O216" s="11">
        <v>0.8</v>
      </c>
    </row>
    <row r="217" spans="1:15" ht="15.75" thickBot="1" x14ac:dyDescent="0.3">
      <c r="A217" s="8" t="s">
        <v>22</v>
      </c>
      <c r="B217" s="9" t="s">
        <v>23</v>
      </c>
      <c r="C217" s="28" t="s">
        <v>37</v>
      </c>
      <c r="D217" s="10">
        <v>2.2799999999999998</v>
      </c>
      <c r="E217" s="10">
        <v>0.3</v>
      </c>
      <c r="F217" s="10">
        <v>14</v>
      </c>
      <c r="G217" s="10">
        <v>69</v>
      </c>
      <c r="H217" s="10">
        <v>0.1</v>
      </c>
      <c r="I217" s="10" t="s">
        <v>21</v>
      </c>
      <c r="J217" s="10" t="s">
        <v>21</v>
      </c>
      <c r="K217" s="10">
        <v>0.8</v>
      </c>
      <c r="L217" s="10">
        <v>15</v>
      </c>
      <c r="M217" s="10">
        <v>41</v>
      </c>
      <c r="N217" s="10">
        <v>4</v>
      </c>
      <c r="O217" s="11">
        <v>0.4</v>
      </c>
    </row>
    <row r="218" spans="1:15" ht="15.75" thickBot="1" x14ac:dyDescent="0.3">
      <c r="A218" s="2" t="s">
        <v>22</v>
      </c>
      <c r="B218" s="22" t="s">
        <v>74</v>
      </c>
      <c r="C218" s="33" t="s">
        <v>55</v>
      </c>
      <c r="D218" s="1">
        <v>0.8</v>
      </c>
      <c r="E218" s="1">
        <v>0.8</v>
      </c>
      <c r="F218" s="1">
        <v>2.6</v>
      </c>
      <c r="G218" s="1">
        <v>92</v>
      </c>
      <c r="H218" s="1">
        <v>0.1</v>
      </c>
      <c r="I218" s="1" t="s">
        <v>21</v>
      </c>
      <c r="J218" s="1" t="s">
        <v>21</v>
      </c>
      <c r="K218" s="1">
        <v>0.8</v>
      </c>
      <c r="L218" s="1">
        <v>15</v>
      </c>
      <c r="M218" s="1">
        <v>41</v>
      </c>
      <c r="N218" s="1">
        <v>4</v>
      </c>
      <c r="O218" s="49">
        <v>0.4</v>
      </c>
    </row>
    <row r="219" spans="1:15" ht="15.75" thickBot="1" x14ac:dyDescent="0.3">
      <c r="A219" s="12"/>
      <c r="B219" s="14"/>
      <c r="C219" s="2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9"/>
    </row>
    <row r="220" spans="1:15" ht="15.75" thickBot="1" x14ac:dyDescent="0.3">
      <c r="A220" s="12"/>
      <c r="B220" s="4" t="s">
        <v>24</v>
      </c>
      <c r="C220" s="51" t="s">
        <v>114</v>
      </c>
      <c r="D220" s="22">
        <f t="shared" ref="D220:O220" si="28">SUM(D213:D219)</f>
        <v>29.290000000000003</v>
      </c>
      <c r="E220" s="22">
        <f t="shared" si="28"/>
        <v>31.400000000000002</v>
      </c>
      <c r="F220" s="22">
        <f t="shared" si="28"/>
        <v>94.649999999999991</v>
      </c>
      <c r="G220" s="22">
        <f t="shared" si="28"/>
        <v>836.6</v>
      </c>
      <c r="H220" s="22">
        <f t="shared" si="28"/>
        <v>0.74299999999999988</v>
      </c>
      <c r="I220" s="22">
        <f t="shared" si="28"/>
        <v>17.8</v>
      </c>
      <c r="J220" s="22">
        <f t="shared" si="28"/>
        <v>31.2</v>
      </c>
      <c r="K220" s="22">
        <f t="shared" si="28"/>
        <v>11.500000000000002</v>
      </c>
      <c r="L220" s="22">
        <f t="shared" si="28"/>
        <v>248.10000000000002</v>
      </c>
      <c r="M220" s="22">
        <f t="shared" si="28"/>
        <v>275.2</v>
      </c>
      <c r="N220" s="22">
        <f t="shared" si="28"/>
        <v>99</v>
      </c>
      <c r="O220" s="23">
        <f t="shared" si="28"/>
        <v>8</v>
      </c>
    </row>
    <row r="221" spans="1:15" ht="15.75" thickBot="1" x14ac:dyDescent="0.3">
      <c r="A221" s="15"/>
      <c r="B221" s="16" t="s">
        <v>28</v>
      </c>
      <c r="D221" s="24">
        <f t="shared" ref="D221:N221" si="29">D220+D211</f>
        <v>48.56</v>
      </c>
      <c r="E221" s="24">
        <f t="shared" si="29"/>
        <v>50.790000000000006</v>
      </c>
      <c r="F221" s="24">
        <f t="shared" si="29"/>
        <v>199.77999999999997</v>
      </c>
      <c r="G221" s="24">
        <f t="shared" si="29"/>
        <v>1419.78</v>
      </c>
      <c r="H221" s="24">
        <f t="shared" si="29"/>
        <v>1.4429999999999998</v>
      </c>
      <c r="I221" s="24">
        <f t="shared" si="29"/>
        <v>99.1</v>
      </c>
      <c r="J221" s="24">
        <f t="shared" si="29"/>
        <v>131.69</v>
      </c>
      <c r="K221" s="24">
        <f t="shared" si="29"/>
        <v>81.599999999999994</v>
      </c>
      <c r="L221" s="24">
        <f t="shared" si="29"/>
        <v>448.73</v>
      </c>
      <c r="M221" s="24">
        <f t="shared" si="29"/>
        <v>635.04</v>
      </c>
      <c r="N221" s="24">
        <f t="shared" si="29"/>
        <v>180.57</v>
      </c>
      <c r="O221" s="25" t="e">
        <f>+A219A218:O221</f>
        <v>#NAME?</v>
      </c>
    </row>
    <row r="222" spans="1:15" x14ac:dyDescent="0.25">
      <c r="A222" s="38"/>
      <c r="B222" s="39"/>
      <c r="C222" s="40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</row>
    <row r="223" spans="1:15" x14ac:dyDescent="0.25">
      <c r="A223" s="38"/>
      <c r="B223" s="39"/>
      <c r="C223" s="40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</row>
    <row r="224" spans="1:15" x14ac:dyDescent="0.25">
      <c r="A224" s="38"/>
      <c r="B224" s="39"/>
      <c r="C224" s="40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</row>
    <row r="225" spans="1:15" x14ac:dyDescent="0.25">
      <c r="A225" s="38"/>
      <c r="B225" s="39"/>
      <c r="C225" s="40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</row>
    <row r="226" spans="1:15" x14ac:dyDescent="0.25">
      <c r="A226" s="20"/>
    </row>
    <row r="227" spans="1:15" x14ac:dyDescent="0.25">
      <c r="A227" s="20"/>
    </row>
  </sheetData>
  <mergeCells count="93">
    <mergeCell ref="A212:O212"/>
    <mergeCell ref="A206:O206"/>
    <mergeCell ref="A172:O172"/>
    <mergeCell ref="A164:O164"/>
    <mergeCell ref="C204:C205"/>
    <mergeCell ref="B204:B205"/>
    <mergeCell ref="A203:O203"/>
    <mergeCell ref="A182:O182"/>
    <mergeCell ref="L204:O204"/>
    <mergeCell ref="A185:O185"/>
    <mergeCell ref="A192:O192"/>
    <mergeCell ref="B183:B184"/>
    <mergeCell ref="C183:C184"/>
    <mergeCell ref="D183:F183"/>
    <mergeCell ref="G183:G184"/>
    <mergeCell ref="H183:K183"/>
    <mergeCell ref="L26:O26"/>
    <mergeCell ref="A28:O28"/>
    <mergeCell ref="A36:O36"/>
    <mergeCell ref="A139:O139"/>
    <mergeCell ref="A135:O138"/>
    <mergeCell ref="A126:O126"/>
    <mergeCell ref="A120:O120"/>
    <mergeCell ref="A69:O70"/>
    <mergeCell ref="A57:O57"/>
    <mergeCell ref="L71:O71"/>
    <mergeCell ref="B48:B49"/>
    <mergeCell ref="C48:C49"/>
    <mergeCell ref="D48:F48"/>
    <mergeCell ref="G48:G49"/>
    <mergeCell ref="H48:K48"/>
    <mergeCell ref="L48:O48"/>
    <mergeCell ref="L3:O3"/>
    <mergeCell ref="A1:O2"/>
    <mergeCell ref="A47:O47"/>
    <mergeCell ref="A24:O25"/>
    <mergeCell ref="B3:B4"/>
    <mergeCell ref="C3:C4"/>
    <mergeCell ref="D3:F3"/>
    <mergeCell ref="G3:G4"/>
    <mergeCell ref="H3:K3"/>
    <mergeCell ref="A5:O5"/>
    <mergeCell ref="A11:O11"/>
    <mergeCell ref="B26:B27"/>
    <mergeCell ref="C26:C27"/>
    <mergeCell ref="D26:F26"/>
    <mergeCell ref="G26:G27"/>
    <mergeCell ref="H26:K26"/>
    <mergeCell ref="A50:O50"/>
    <mergeCell ref="B71:B72"/>
    <mergeCell ref="C71:C72"/>
    <mergeCell ref="D71:F71"/>
    <mergeCell ref="G71:G72"/>
    <mergeCell ref="H71:K71"/>
    <mergeCell ref="A73:O73"/>
    <mergeCell ref="A79:O79"/>
    <mergeCell ref="B94:B95"/>
    <mergeCell ref="C94:C95"/>
    <mergeCell ref="D94:F94"/>
    <mergeCell ref="G94:G95"/>
    <mergeCell ref="H94:K94"/>
    <mergeCell ref="L94:O94"/>
    <mergeCell ref="A93:O93"/>
    <mergeCell ref="D162:F162"/>
    <mergeCell ref="G162:G163"/>
    <mergeCell ref="A96:O96"/>
    <mergeCell ref="A103:O103"/>
    <mergeCell ref="B118:B119"/>
    <mergeCell ref="C118:C119"/>
    <mergeCell ref="D118:F118"/>
    <mergeCell ref="G118:G119"/>
    <mergeCell ref="H118:K118"/>
    <mergeCell ref="L118:O118"/>
    <mergeCell ref="A117:O117"/>
    <mergeCell ref="A113:O116"/>
    <mergeCell ref="A161:O161"/>
    <mergeCell ref="A157:O160"/>
    <mergeCell ref="L140:O140"/>
    <mergeCell ref="A142:O142"/>
    <mergeCell ref="A148:O148"/>
    <mergeCell ref="L183:O183"/>
    <mergeCell ref="D204:F204"/>
    <mergeCell ref="G204:G205"/>
    <mergeCell ref="H204:K204"/>
    <mergeCell ref="H162:K162"/>
    <mergeCell ref="L162:O162"/>
    <mergeCell ref="B140:B141"/>
    <mergeCell ref="C140:C141"/>
    <mergeCell ref="D140:F140"/>
    <mergeCell ref="G140:G141"/>
    <mergeCell ref="H140:K140"/>
    <mergeCell ref="B162:B163"/>
    <mergeCell ref="C162:C163"/>
  </mergeCells>
  <printOptions gridLines="1"/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Лист1!bookmark0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2024-03-26T08:02:35Z</dcterms:modified>
</cp:coreProperties>
</file>